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21720" windowHeight="972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<sst xmlns="http://schemas.openxmlformats.org/spreadsheetml/2006/main" count="27" uniqueCount="16">
  <si>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</si>
  <si>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</si>
  <si>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</si>
  <si>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</si>
  <si>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</si>
  <si>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</si>
  <si>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</si>
  <si>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</si>
  <si>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</si>
  <si>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</si>
  <si>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</si>
  <si>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</si>
  <si>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</si>
  <si>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</si>
  <si>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</si>
  <si>
    <t>Справочно: Справочно: Отклонение от сметной стоимости связанно с выполнение дополнительных работ на основание весеннего осмотра и обращение жильцов, по ямочному ремонту 11250
Расходы на содержание дома по текущему ремонту и набору работ, фактически превышает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</si>
</sst>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CM362" t="str">
            <v>Революционная 213/215</v>
          </cell>
        </row>
        <row r="363">
          <cell r="A363" t="str">
            <v>Статьи доходов</v>
          </cell>
          <cell r="CM363" t="str">
            <v>Сумма</v>
          </cell>
        </row>
        <row r="364">
          <cell r="A364" t="str">
            <v>Задолженность на 01.01.2013 г.</v>
          </cell>
          <cell r="CM364">
            <v>16232.77</v>
          </cell>
        </row>
        <row r="365">
          <cell r="A365" t="str">
            <v>Начислено населению</v>
          </cell>
          <cell r="CM365">
            <v>178425.02000000005</v>
          </cell>
        </row>
        <row r="366">
          <cell r="A366" t="str">
            <v>Поступление населения</v>
          </cell>
          <cell r="CM366">
            <v>168262.45</v>
          </cell>
        </row>
        <row r="367">
          <cell r="A367" t="str">
            <v>Начислено арендаторам</v>
          </cell>
          <cell r="CM367">
            <v>0</v>
          </cell>
        </row>
        <row r="368">
          <cell r="A368" t="str">
            <v>Поступление арендаторов</v>
          </cell>
          <cell r="CM368">
            <v>0</v>
          </cell>
        </row>
        <row r="369">
          <cell r="A369" t="str">
            <v>Начислено за рекламу</v>
          </cell>
          <cell r="CM369">
            <v>1175.8981001727116</v>
          </cell>
        </row>
        <row r="370">
          <cell r="A370" t="str">
            <v>Поступление за рекламу</v>
          </cell>
          <cell r="CM370">
            <v>1175.8981001727116</v>
          </cell>
        </row>
        <row r="371">
          <cell r="A371" t="str">
            <v>Поступление</v>
          </cell>
          <cell r="CM371">
            <v>169438.34810017273</v>
          </cell>
        </row>
        <row r="372">
          <cell r="A372" t="str">
            <v>Задолженность на 31.12.2013 г.</v>
          </cell>
          <cell r="CM372">
            <v>26395.340000000037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CM374">
            <v>-303795.6484281958</v>
          </cell>
        </row>
        <row r="375">
          <cell r="A375" t="str">
            <v>1. Расходы по текущему ремонту и набору работ</v>
          </cell>
          <cell r="CM375">
            <v>61560.991525423735</v>
          </cell>
        </row>
        <row r="376">
          <cell r="A376" t="str">
            <v>Ремонт лестничной клетки</v>
          </cell>
          <cell r="CM376">
            <v>0</v>
          </cell>
        </row>
        <row r="377">
          <cell r="A377" t="str">
            <v>Установка пластиковых окон</v>
          </cell>
          <cell r="CM377">
            <v>0</v>
          </cell>
        </row>
        <row r="378">
          <cell r="A378" t="str">
            <v>Ремонт мягкой кровли</v>
          </cell>
          <cell r="CM378">
            <v>0</v>
          </cell>
        </row>
        <row r="379">
          <cell r="A379" t="str">
            <v>Ремонт шиферной кровли</v>
          </cell>
          <cell r="CM379">
            <v>5109.983050847458</v>
          </cell>
        </row>
        <row r="380">
          <cell r="A380" t="str">
            <v>Очистка кровли и козырьков от снега и наледи</v>
          </cell>
          <cell r="CM380">
            <v>15963.813559322036</v>
          </cell>
        </row>
        <row r="381">
          <cell r="A381" t="str">
            <v>Ремонт асбестоцементных листов</v>
          </cell>
          <cell r="CM381">
            <v>5840.220338983051</v>
          </cell>
        </row>
        <row r="382">
          <cell r="A382" t="str">
            <v>Ремонт дверей</v>
          </cell>
          <cell r="CM382">
            <v>0</v>
          </cell>
        </row>
        <row r="383">
          <cell r="A383" t="str">
            <v>Окраска дверей</v>
          </cell>
          <cell r="CM383">
            <v>0</v>
          </cell>
        </row>
        <row r="384">
          <cell r="A384" t="str">
            <v>Смена дверей</v>
          </cell>
          <cell r="CM384">
            <v>0</v>
          </cell>
        </row>
        <row r="385">
          <cell r="A385" t="str">
            <v>Смена дверных приборов</v>
          </cell>
          <cell r="CM385">
            <v>0</v>
          </cell>
        </row>
        <row r="386">
          <cell r="A386" t="str">
            <v>Ремонт дверных коробок и окон</v>
          </cell>
          <cell r="CM386">
            <v>0</v>
          </cell>
        </row>
        <row r="387">
          <cell r="A387" t="str">
            <v>Ремонт входных групп</v>
          </cell>
          <cell r="CM387">
            <v>0</v>
          </cell>
        </row>
        <row r="388">
          <cell r="A388" t="str">
            <v>Остекление окон</v>
          </cell>
          <cell r="CM388">
            <v>0</v>
          </cell>
        </row>
        <row r="389">
          <cell r="A389" t="str">
            <v>Ремонт оконных переплетов</v>
          </cell>
          <cell r="CM389">
            <v>0</v>
          </cell>
        </row>
        <row r="390">
          <cell r="A390" t="str">
            <v>Плотнические работы</v>
          </cell>
          <cell r="CM390">
            <v>2146.177966101695</v>
          </cell>
        </row>
        <row r="391">
          <cell r="A391" t="str">
            <v>Общестроительные работы</v>
          </cell>
          <cell r="CM391">
            <v>0</v>
          </cell>
        </row>
        <row r="392">
          <cell r="A392" t="str">
            <v>Ремонт слуховых окон</v>
          </cell>
          <cell r="CM392">
            <v>1583.2372881355934</v>
          </cell>
        </row>
        <row r="393">
          <cell r="A393" t="str">
            <v>Перенавеска водосточных труб</v>
          </cell>
          <cell r="CM393">
            <v>0</v>
          </cell>
        </row>
        <row r="394">
          <cell r="A394" t="str">
            <v>Смена водосточных труб</v>
          </cell>
          <cell r="CM394">
            <v>0</v>
          </cell>
        </row>
        <row r="395">
          <cell r="A395" t="str">
            <v>Ремонт водосточных труб</v>
          </cell>
          <cell r="CM395">
            <v>0</v>
          </cell>
        </row>
        <row r="396">
          <cell r="A396" t="str">
            <v>Ремонт вентиляционных каналов</v>
          </cell>
          <cell r="CM396">
            <v>0</v>
          </cell>
        </row>
        <row r="397">
          <cell r="A397" t="str">
            <v>Ремонт козырька</v>
          </cell>
          <cell r="CM397">
            <v>0</v>
          </cell>
        </row>
        <row r="398">
          <cell r="A398" t="str">
            <v>Ремонт балкона</v>
          </cell>
          <cell r="CM398">
            <v>0</v>
          </cell>
        </row>
        <row r="399">
          <cell r="A399" t="str">
            <v>Смена фановой трубы</v>
          </cell>
          <cell r="CM399">
            <v>0</v>
          </cell>
        </row>
        <row r="400">
          <cell r="A400" t="str">
            <v>Смена канализации ливневки</v>
          </cell>
          <cell r="CM400">
            <v>0</v>
          </cell>
        </row>
        <row r="401">
          <cell r="A401" t="str">
            <v>Ремонт чердачного люка</v>
          </cell>
          <cell r="CM401">
            <v>0</v>
          </cell>
        </row>
        <row r="402">
          <cell r="A402" t="str">
            <v>Установка маячков</v>
          </cell>
          <cell r="CM402">
            <v>0</v>
          </cell>
        </row>
        <row r="403">
          <cell r="A403" t="str">
            <v>Замена стояка ХВС</v>
          </cell>
          <cell r="CM403">
            <v>0</v>
          </cell>
        </row>
        <row r="404">
          <cell r="A404" t="str">
            <v>Ремонт ввода ХВС</v>
          </cell>
          <cell r="CM404">
            <v>0</v>
          </cell>
        </row>
        <row r="405">
          <cell r="A405" t="str">
            <v>Смена стояка</v>
          </cell>
          <cell r="CM405">
            <v>0</v>
          </cell>
        </row>
        <row r="406">
          <cell r="A406" t="str">
            <v>Смена внутренних трубопроводов</v>
          </cell>
          <cell r="CM406">
            <v>0</v>
          </cell>
        </row>
        <row r="407">
          <cell r="A407" t="str">
            <v>Смена трубопровода</v>
          </cell>
          <cell r="CM407">
            <v>0</v>
          </cell>
        </row>
        <row r="408">
          <cell r="A408" t="str">
            <v>Изоляция трубопровода</v>
          </cell>
          <cell r="CM408">
            <v>0</v>
          </cell>
        </row>
        <row r="409">
          <cell r="A409" t="str">
            <v>Смена розлива ГВС</v>
          </cell>
          <cell r="CM409">
            <v>0</v>
          </cell>
        </row>
        <row r="410">
          <cell r="A410" t="str">
            <v>Смена арматуры вентиля ХВС</v>
          </cell>
          <cell r="CM410">
            <v>0</v>
          </cell>
        </row>
        <row r="411">
          <cell r="A411" t="str">
            <v>Смена труб, сгонов, вентилей</v>
          </cell>
          <cell r="CM411">
            <v>0</v>
          </cell>
        </row>
        <row r="412">
          <cell r="A412" t="str">
            <v>Смена сгонов, трубы и врезки</v>
          </cell>
          <cell r="CM412">
            <v>0</v>
          </cell>
        </row>
        <row r="413">
          <cell r="A413" t="str">
            <v>Смена вентиля, сгона ХВС</v>
          </cell>
          <cell r="CM413">
            <v>0</v>
          </cell>
        </row>
        <row r="414">
          <cell r="A414" t="str">
            <v>Смена сгона,обратного клапана ХВС</v>
          </cell>
          <cell r="CM414">
            <v>0</v>
          </cell>
        </row>
        <row r="415">
          <cell r="A415" t="str">
            <v>Смена сгона</v>
          </cell>
          <cell r="CM415">
            <v>0</v>
          </cell>
        </row>
        <row r="416">
          <cell r="A416" t="str">
            <v>Смена вентиля ХВС</v>
          </cell>
          <cell r="CM416">
            <v>0</v>
          </cell>
        </row>
        <row r="417">
          <cell r="A417" t="str">
            <v>Смена вентиля </v>
          </cell>
          <cell r="CM417">
            <v>0</v>
          </cell>
        </row>
        <row r="418">
          <cell r="A418" t="str">
            <v>Смена арматуры ГВС</v>
          </cell>
          <cell r="CM418">
            <v>0</v>
          </cell>
        </row>
        <row r="419">
          <cell r="A419" t="str">
            <v>Смена смесителей</v>
          </cell>
          <cell r="CM419">
            <v>2956.3389830508477</v>
          </cell>
        </row>
        <row r="420">
          <cell r="A420" t="str">
            <v>Смена сантехнических приборов</v>
          </cell>
          <cell r="CM420">
            <v>0</v>
          </cell>
        </row>
        <row r="421">
          <cell r="A421" t="str">
            <v>Смена полотенцесушителя</v>
          </cell>
          <cell r="CM421">
            <v>0</v>
          </cell>
        </row>
        <row r="422">
          <cell r="A422" t="str">
            <v>Смена умывальников</v>
          </cell>
          <cell r="CM422">
            <v>3554.5593220338988</v>
          </cell>
        </row>
        <row r="423">
          <cell r="A423" t="str">
            <v>Смена задвижки</v>
          </cell>
          <cell r="CM423">
            <v>0</v>
          </cell>
        </row>
        <row r="424">
          <cell r="A424" t="str">
            <v>Установка водомера</v>
          </cell>
          <cell r="CM424">
            <v>0</v>
          </cell>
        </row>
        <row r="425">
          <cell r="A425" t="str">
            <v>Установка водомера, вентиля</v>
          </cell>
          <cell r="CM425">
            <v>0</v>
          </cell>
        </row>
        <row r="426">
          <cell r="A426" t="str">
            <v>Смена водомера</v>
          </cell>
          <cell r="CM426">
            <v>0</v>
          </cell>
        </row>
        <row r="427">
          <cell r="A427" t="str">
            <v>Перенос водомера</v>
          </cell>
          <cell r="CM427">
            <v>0</v>
          </cell>
        </row>
        <row r="428">
          <cell r="A428" t="str">
            <v>Смена канализационной трубы</v>
          </cell>
          <cell r="CM428">
            <v>0</v>
          </cell>
        </row>
        <row r="429">
          <cell r="A429" t="str">
            <v>Демонтаж, прокладка трубопроводов канализации</v>
          </cell>
          <cell r="CM429">
            <v>0</v>
          </cell>
        </row>
        <row r="430">
          <cell r="A430" t="str">
            <v>Сантехнические работы</v>
          </cell>
          <cell r="CM430">
            <v>0</v>
          </cell>
        </row>
        <row r="431">
          <cell r="A431" t="str">
            <v>Ремонт узла учета ХГВС</v>
          </cell>
          <cell r="CM431">
            <v>0</v>
          </cell>
        </row>
        <row r="432">
          <cell r="A432" t="str">
            <v>Ремонт ЦО (установка радиатора)</v>
          </cell>
          <cell r="CM432">
            <v>0</v>
          </cell>
        </row>
        <row r="433">
          <cell r="A433" t="str">
            <v>Ремонт ЦО (смена труб)</v>
          </cell>
          <cell r="CM433">
            <v>7922.1355932203405</v>
          </cell>
        </row>
        <row r="434">
          <cell r="A434" t="str">
            <v>Ремонт ЦО</v>
          </cell>
          <cell r="CM434">
            <v>0</v>
          </cell>
        </row>
        <row r="435">
          <cell r="A435" t="str">
            <v>Установка радиатора</v>
          </cell>
          <cell r="CM435">
            <v>0</v>
          </cell>
        </row>
        <row r="436">
          <cell r="A436" t="str">
            <v>Смена радиатора</v>
          </cell>
          <cell r="CM436">
            <v>0</v>
          </cell>
        </row>
        <row r="437">
          <cell r="A437" t="str">
            <v>Ремонт радиатора</v>
          </cell>
          <cell r="CM437">
            <v>0</v>
          </cell>
        </row>
        <row r="438">
          <cell r="A438" t="str">
            <v>Демонтаж радиатора</v>
          </cell>
          <cell r="CM438">
            <v>0</v>
          </cell>
        </row>
        <row r="439">
          <cell r="A439" t="str">
            <v>Перегруппировка радиатора</v>
          </cell>
          <cell r="CM439">
            <v>0</v>
          </cell>
        </row>
        <row r="440">
          <cell r="A440" t="str">
            <v>Врезка сгонов,смена трубопровода ЦО</v>
          </cell>
          <cell r="CM440">
            <v>0</v>
          </cell>
        </row>
        <row r="441">
          <cell r="A441" t="str">
            <v>Смена вентиля ЦО</v>
          </cell>
          <cell r="CM441">
            <v>0</v>
          </cell>
        </row>
        <row r="442">
          <cell r="A442" t="str">
            <v>Смена сгона,вентиля,врезка ЦО</v>
          </cell>
          <cell r="CM442">
            <v>0</v>
          </cell>
        </row>
        <row r="443">
          <cell r="A443" t="str">
            <v>Смена вентиля, сгона ЦО</v>
          </cell>
          <cell r="CM443">
            <v>0</v>
          </cell>
        </row>
        <row r="444">
          <cell r="A444" t="str">
            <v>Смена арматуры ЦО</v>
          </cell>
          <cell r="CM444">
            <v>0</v>
          </cell>
        </row>
        <row r="445">
          <cell r="A445" t="str">
            <v>Врезка сгонов,смена вентиля  ЦО</v>
          </cell>
          <cell r="CM445">
            <v>0</v>
          </cell>
        </row>
        <row r="446">
          <cell r="A446" t="str">
            <v>Смена стояка ЦО</v>
          </cell>
          <cell r="CM446">
            <v>0</v>
          </cell>
        </row>
        <row r="447">
          <cell r="A447" t="str">
            <v>Ремонт задвижки</v>
          </cell>
          <cell r="CM447">
            <v>0</v>
          </cell>
        </row>
        <row r="448">
          <cell r="A448" t="str">
            <v>Смена задвижки ЦО</v>
          </cell>
          <cell r="CM448">
            <v>0</v>
          </cell>
        </row>
        <row r="449">
          <cell r="A449" t="str">
            <v>Опрессовка и промывка ЦО</v>
          </cell>
          <cell r="CM449">
            <v>5234.686440677967</v>
          </cell>
        </row>
        <row r="450">
          <cell r="A450" t="str">
            <v>Опрессовка  ЦО</v>
          </cell>
          <cell r="CM450">
            <v>0</v>
          </cell>
        </row>
        <row r="451">
          <cell r="A451" t="str">
            <v>Устройство теплоизоляции</v>
          </cell>
          <cell r="CM451">
            <v>0</v>
          </cell>
        </row>
        <row r="452">
          <cell r="A452" t="str">
            <v>Устройство звукоизоляции</v>
          </cell>
          <cell r="CM452">
            <v>0</v>
          </cell>
        </row>
        <row r="453">
          <cell r="A453" t="str">
            <v>Смена ламп</v>
          </cell>
          <cell r="CM453">
            <v>0</v>
          </cell>
        </row>
        <row r="454">
          <cell r="A454" t="str">
            <v>Смена ламп,патронов,выключателей</v>
          </cell>
          <cell r="CM454">
            <v>0</v>
          </cell>
        </row>
        <row r="455">
          <cell r="A455" t="str">
            <v>Смена ламп,выключателей</v>
          </cell>
          <cell r="CM455">
            <v>0</v>
          </cell>
        </row>
        <row r="456">
          <cell r="A456" t="str">
            <v>Электромонтажные работы</v>
          </cell>
          <cell r="CM456">
            <v>0</v>
          </cell>
        </row>
        <row r="457">
          <cell r="A457" t="str">
            <v>Смена выключателей</v>
          </cell>
          <cell r="CM457">
            <v>0</v>
          </cell>
        </row>
        <row r="458">
          <cell r="A458" t="str">
            <v>Ремонт групповых щитков</v>
          </cell>
          <cell r="CM458">
            <v>0</v>
          </cell>
        </row>
        <row r="459">
          <cell r="A459" t="str">
            <v>Смена электросчетчиков</v>
          </cell>
          <cell r="CM459">
            <v>0</v>
          </cell>
        </row>
        <row r="460">
          <cell r="A460" t="str">
            <v>Смена проводки</v>
          </cell>
          <cell r="CM460">
            <v>0</v>
          </cell>
        </row>
        <row r="461">
          <cell r="A461" t="str">
            <v>Смена светодиодных ламп</v>
          </cell>
          <cell r="CM461">
            <v>0</v>
          </cell>
        </row>
        <row r="462">
          <cell r="A462" t="str">
            <v>Ремонт ВРУ</v>
          </cell>
          <cell r="CM462">
            <v>0</v>
          </cell>
        </row>
        <row r="463">
          <cell r="A463" t="str">
            <v>Ремонт машинного отделения</v>
          </cell>
          <cell r="CM463">
            <v>0</v>
          </cell>
        </row>
        <row r="464">
          <cell r="A464" t="str">
            <v>Смена газосчетчика</v>
          </cell>
          <cell r="CM464">
            <v>0</v>
          </cell>
        </row>
        <row r="465">
          <cell r="A465" t="str">
            <v>Ремонт штукатурки</v>
          </cell>
          <cell r="CM465">
            <v>0</v>
          </cell>
        </row>
        <row r="466">
          <cell r="A466" t="str">
            <v>Заделка трещин</v>
          </cell>
          <cell r="CM466">
            <v>0</v>
          </cell>
        </row>
        <row r="467">
          <cell r="A467" t="str">
            <v>Заделка температурного шва</v>
          </cell>
          <cell r="CM467">
            <v>0</v>
          </cell>
        </row>
        <row r="468">
          <cell r="A468" t="str">
            <v>Утепление проемов</v>
          </cell>
          <cell r="CM468">
            <v>0</v>
          </cell>
        </row>
        <row r="469">
          <cell r="A469" t="str">
            <v>Установка почтовых ящиков</v>
          </cell>
          <cell r="CM469">
            <v>0</v>
          </cell>
        </row>
        <row r="470">
          <cell r="A470" t="str">
            <v>Ремонт решеток подъездных</v>
          </cell>
          <cell r="CM470">
            <v>0</v>
          </cell>
        </row>
        <row r="471">
          <cell r="A471" t="str">
            <v>Сварка решетки</v>
          </cell>
          <cell r="CM471">
            <v>0</v>
          </cell>
        </row>
        <row r="472">
          <cell r="A472" t="str">
            <v>Малярные работы</v>
          </cell>
          <cell r="CM472">
            <v>0</v>
          </cell>
        </row>
        <row r="473">
          <cell r="A473" t="str">
            <v>Ремонт фасада</v>
          </cell>
          <cell r="CM473">
            <v>0</v>
          </cell>
        </row>
        <row r="474">
          <cell r="A474" t="str">
            <v>Ремонт цоколя</v>
          </cell>
          <cell r="CM474">
            <v>0</v>
          </cell>
        </row>
        <row r="475">
          <cell r="A475" t="str">
            <v>Ремонт полов</v>
          </cell>
          <cell r="CM475">
            <v>0</v>
          </cell>
        </row>
        <row r="476">
          <cell r="A476" t="str">
            <v>Покраска пола</v>
          </cell>
          <cell r="CM476">
            <v>0</v>
          </cell>
        </row>
        <row r="477">
          <cell r="A477" t="str">
            <v>Ремонт порога</v>
          </cell>
          <cell r="CM477">
            <v>0</v>
          </cell>
        </row>
        <row r="478">
          <cell r="A478" t="str">
            <v>Ремонт тамбура</v>
          </cell>
          <cell r="CM478">
            <v>0</v>
          </cell>
        </row>
        <row r="479">
          <cell r="A479" t="str">
            <v>Устройство плитки</v>
          </cell>
          <cell r="CM479">
            <v>0</v>
          </cell>
        </row>
        <row r="480">
          <cell r="A480" t="str">
            <v>Установка перил</v>
          </cell>
          <cell r="CM480">
            <v>0</v>
          </cell>
        </row>
        <row r="481">
          <cell r="A481" t="str">
            <v>Устройство газонов</v>
          </cell>
          <cell r="CM481">
            <v>0</v>
          </cell>
        </row>
        <row r="482">
          <cell r="A482" t="str">
            <v>Кронирование деревьев</v>
          </cell>
          <cell r="CM482">
            <v>0</v>
          </cell>
        </row>
        <row r="483">
          <cell r="A483" t="str">
            <v>Снос деревьев</v>
          </cell>
          <cell r="CM483">
            <v>0</v>
          </cell>
        </row>
        <row r="484">
          <cell r="A484" t="str">
            <v>Осмотр и оценка зеленых насаждений</v>
          </cell>
          <cell r="CM484">
            <v>0</v>
          </cell>
        </row>
        <row r="485">
          <cell r="A485" t="str">
            <v>Ремонт ограждений</v>
          </cell>
          <cell r="CM485">
            <v>0</v>
          </cell>
        </row>
        <row r="486">
          <cell r="A486" t="str">
            <v>Устройство ограждений</v>
          </cell>
          <cell r="CM486">
            <v>0</v>
          </cell>
        </row>
        <row r="487">
          <cell r="A487" t="str">
            <v>Окраска ограждений</v>
          </cell>
          <cell r="CM487">
            <v>0</v>
          </cell>
        </row>
        <row r="488">
          <cell r="A488" t="str">
            <v>Установка скамеек</v>
          </cell>
          <cell r="CM488">
            <v>0</v>
          </cell>
        </row>
        <row r="489">
          <cell r="A489" t="str">
            <v>Смена замка</v>
          </cell>
          <cell r="CM489">
            <v>0</v>
          </cell>
        </row>
        <row r="490">
          <cell r="A490" t="str">
            <v>Установка замка</v>
          </cell>
          <cell r="CM490">
            <v>0</v>
          </cell>
        </row>
        <row r="491">
          <cell r="A491" t="str">
            <v>Смена петель</v>
          </cell>
          <cell r="CM491">
            <v>0</v>
          </cell>
        </row>
        <row r="492">
          <cell r="A492" t="str">
            <v>Установка ушек</v>
          </cell>
          <cell r="CM492">
            <v>0</v>
          </cell>
        </row>
        <row r="493">
          <cell r="A493" t="str">
            <v>Смена ручек</v>
          </cell>
          <cell r="CM493">
            <v>0</v>
          </cell>
        </row>
        <row r="494">
          <cell r="A494" t="str">
            <v>Установка номера дома</v>
          </cell>
          <cell r="CM494">
            <v>0</v>
          </cell>
        </row>
        <row r="495">
          <cell r="A495" t="str">
            <v>Установка табличек</v>
          </cell>
          <cell r="CM495">
            <v>0</v>
          </cell>
        </row>
        <row r="496">
          <cell r="A496" t="str">
            <v>Установка досок объявлений</v>
          </cell>
          <cell r="CM496">
            <v>0</v>
          </cell>
        </row>
        <row r="497">
          <cell r="A497" t="str">
            <v>Установка информационных щитов</v>
          </cell>
          <cell r="CM497">
            <v>0</v>
          </cell>
        </row>
        <row r="498">
          <cell r="A498" t="str">
            <v>Ремонт мусоропроводных клапанов</v>
          </cell>
          <cell r="CM498">
            <v>0</v>
          </cell>
        </row>
        <row r="499">
          <cell r="A499" t="str">
            <v>Установка мусоропроводных клапанов</v>
          </cell>
          <cell r="CM499">
            <v>0</v>
          </cell>
        </row>
        <row r="500">
          <cell r="A500" t="str">
            <v>Установка урн новых</v>
          </cell>
          <cell r="CM500">
            <v>0</v>
          </cell>
        </row>
        <row r="501">
          <cell r="A501" t="str">
            <v>Установка урн </v>
          </cell>
          <cell r="CM501">
            <v>0</v>
          </cell>
        </row>
        <row r="502">
          <cell r="A502" t="str">
            <v>Ремонт контейнеров</v>
          </cell>
          <cell r="CM502">
            <v>0</v>
          </cell>
        </row>
        <row r="503">
          <cell r="A503" t="str">
            <v>Покраска контейнеров</v>
          </cell>
          <cell r="CM503">
            <v>0</v>
          </cell>
        </row>
        <row r="504">
          <cell r="A504" t="str">
            <v>Покраска контейнерной площадки</v>
          </cell>
          <cell r="CM504">
            <v>0</v>
          </cell>
        </row>
        <row r="505">
          <cell r="A505" t="str">
            <v>Окраска детской площадки</v>
          </cell>
          <cell r="CM505">
            <v>0</v>
          </cell>
        </row>
        <row r="506">
          <cell r="A506" t="str">
            <v>Установка бельевой площадки</v>
          </cell>
          <cell r="CM506">
            <v>0</v>
          </cell>
        </row>
        <row r="507">
          <cell r="A507" t="str">
            <v>Ямочный ремонт</v>
          </cell>
          <cell r="CM507">
            <v>11249.838983050848</v>
          </cell>
        </row>
        <row r="508">
          <cell r="A508" t="str">
            <v>Благоустройство двора</v>
          </cell>
          <cell r="CM508">
            <v>0</v>
          </cell>
        </row>
        <row r="509">
          <cell r="A509" t="str">
            <v>Покраска ограждений тумб</v>
          </cell>
          <cell r="CM509">
            <v>0</v>
          </cell>
        </row>
        <row r="510">
          <cell r="A510" t="str">
            <v>Установка елки</v>
          </cell>
          <cell r="CM510">
            <v>0</v>
          </cell>
        </row>
        <row r="511">
          <cell r="A511" t="str">
            <v>Обследование дома</v>
          </cell>
          <cell r="CM511">
            <v>0</v>
          </cell>
        </row>
        <row r="512">
          <cell r="A512" t="str">
            <v>Ремонт замков, доводчиков</v>
          </cell>
          <cell r="CM512">
            <v>0</v>
          </cell>
        </row>
        <row r="513">
          <cell r="A513" t="str">
            <v>Техническое обслуживание АППЗ и ДУ</v>
          </cell>
          <cell r="CM513">
            <v>0</v>
          </cell>
        </row>
        <row r="514">
          <cell r="A514" t="str">
            <v>Обслуживание насосной станции</v>
          </cell>
          <cell r="CM514">
            <v>0</v>
          </cell>
        </row>
        <row r="515">
          <cell r="A515" t="str">
            <v>Ремонтные работы приборов учета</v>
          </cell>
          <cell r="CM515">
            <v>0</v>
          </cell>
        </row>
        <row r="516">
          <cell r="A516" t="str">
            <v>Обслуживание ИТП (общедовое имущество)</v>
          </cell>
          <cell r="CM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CM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CM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CM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CM520">
            <v>0</v>
          </cell>
        </row>
        <row r="521">
          <cell r="A521" t="str">
            <v>Замер  сопротивления изоляции электропроводки</v>
          </cell>
          <cell r="CM521">
            <v>0</v>
          </cell>
        </row>
        <row r="522">
          <cell r="A522" t="str">
            <v>Мойка и дезинфекция стволов мусоропровода</v>
          </cell>
          <cell r="CM522">
            <v>0</v>
          </cell>
        </row>
        <row r="523">
          <cell r="A523" t="str">
            <v>Устройство узла учета тепловой энергии и теплоносителя</v>
          </cell>
          <cell r="CM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CM524">
            <v>0</v>
          </cell>
        </row>
        <row r="525">
          <cell r="A525" t="str">
            <v>Ремонт межпанельных швов</v>
          </cell>
          <cell r="CM525">
            <v>0</v>
          </cell>
        </row>
        <row r="526">
          <cell r="A526" t="str">
            <v>Замена подъездных оконных блоков</v>
          </cell>
          <cell r="CM526">
            <v>0</v>
          </cell>
        </row>
        <row r="527">
          <cell r="A527" t="str">
            <v>Замена подъездных эл.щитовых, замена светильников</v>
          </cell>
          <cell r="CM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CM528">
            <v>0</v>
          </cell>
        </row>
        <row r="529">
          <cell r="A529" t="str">
            <v>Огнезащита деревянных конструкций жилых домов</v>
          </cell>
          <cell r="CM529">
            <v>0</v>
          </cell>
        </row>
        <row r="530">
          <cell r="A530" t="str">
            <v>Изготовление техпаспортов</v>
          </cell>
          <cell r="CM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CM531">
            <v>11018.8033397316</v>
          </cell>
        </row>
        <row r="532">
          <cell r="A532" t="str">
            <v>3. Расходы по содержанию домового хозяйства и придомовой территории</v>
          </cell>
          <cell r="CM532">
            <v>37690.89290103703</v>
          </cell>
        </row>
        <row r="533">
          <cell r="A533" t="str">
            <v>   3.1. Услуги сторонних организаций:</v>
          </cell>
          <cell r="CM533">
            <v>11259.860000000002</v>
          </cell>
        </row>
        <row r="534">
          <cell r="A534" t="str">
            <v>Вывоз твердых бытовых отходов</v>
          </cell>
          <cell r="CM534">
            <v>10075.900000000001</v>
          </cell>
        </row>
        <row r="535">
          <cell r="A535" t="str">
            <v>Обследование дымоходов и вентканалов</v>
          </cell>
          <cell r="CM535">
            <v>367.92</v>
          </cell>
        </row>
        <row r="536">
          <cell r="A536" t="str">
            <v>Дезинсекция и дератизация</v>
          </cell>
          <cell r="CM536">
            <v>816.0400000000001</v>
          </cell>
        </row>
        <row r="537">
          <cell r="A537" t="str">
            <v>Обслуживание ВДГО</v>
          </cell>
          <cell r="CM537">
            <v>0</v>
          </cell>
        </row>
        <row r="538">
          <cell r="A538" t="str">
            <v>Затраты по содержанию лифтов</v>
          </cell>
          <cell r="CM538">
            <v>0</v>
          </cell>
        </row>
        <row r="539">
          <cell r="A539" t="str">
            <v>    3.2.Услуги жилищных предприятий:</v>
          </cell>
          <cell r="CM539">
            <v>26431.032901037026</v>
          </cell>
        </row>
        <row r="540">
          <cell r="A540" t="str">
            <v>Уборка придомовой территории</v>
          </cell>
          <cell r="CM540">
            <v>22013.080501037028</v>
          </cell>
        </row>
        <row r="541">
          <cell r="A541" t="str">
            <v>Уборка мусоропровода</v>
          </cell>
          <cell r="CM541">
            <v>0</v>
          </cell>
        </row>
        <row r="542">
          <cell r="A542" t="str">
            <v>Уборка лестничных клеток</v>
          </cell>
          <cell r="CM542">
            <v>0</v>
          </cell>
        </row>
        <row r="543">
          <cell r="A543" t="str">
            <v>Вывоз крупногабаритного мусора</v>
          </cell>
          <cell r="CM543">
            <v>4417.9524</v>
          </cell>
        </row>
        <row r="544">
          <cell r="A544" t="str">
            <v>4.Общеэксплуатационные расходы:</v>
          </cell>
          <cell r="CM544">
            <v>5917.0741260414425</v>
          </cell>
        </row>
        <row r="545">
          <cell r="CM545">
            <v>28565.251898305083</v>
          </cell>
        </row>
        <row r="546">
          <cell r="CM546">
            <v>10073.86</v>
          </cell>
        </row>
        <row r="547">
          <cell r="CM547">
            <v>9765.648</v>
          </cell>
        </row>
        <row r="548">
          <cell r="CM548">
            <v>253.807</v>
          </cell>
        </row>
        <row r="549">
          <cell r="CM549">
            <v>54.405</v>
          </cell>
        </row>
        <row r="550">
          <cell r="CM550">
            <v>15630.873389830509</v>
          </cell>
        </row>
        <row r="551">
          <cell r="CM551">
            <v>14248.66152542373</v>
          </cell>
        </row>
        <row r="552">
          <cell r="CM552">
            <v>1382.2118644067798</v>
          </cell>
        </row>
        <row r="553">
          <cell r="CM553">
            <v>2860.5185084745763</v>
          </cell>
        </row>
        <row r="554">
          <cell r="A554" t="str">
            <v>Итого расходов</v>
          </cell>
          <cell r="CM554">
            <v>144753.01379053888</v>
          </cell>
        </row>
        <row r="555">
          <cell r="A555" t="str">
            <v>Прочие расходы</v>
          </cell>
          <cell r="CM555">
            <v>1036.4069112230586</v>
          </cell>
        </row>
        <row r="556">
          <cell r="A556" t="str">
            <v>Итого стоимость услуг без НДС</v>
          </cell>
          <cell r="CM556">
            <v>145789.42070176193</v>
          </cell>
        </row>
        <row r="557">
          <cell r="A557" t="str">
            <v>НДС 18%</v>
          </cell>
          <cell r="CM557">
            <v>26242.095726317148</v>
          </cell>
        </row>
        <row r="558">
          <cell r="A558" t="str">
            <v>Стоимость услуг по содержанию и ремонту жилья с НДС</v>
          </cell>
          <cell r="CM558">
            <v>172031.51642807908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CM560">
            <v>-306388.81675610214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Q213"/>
  <sheetViews>
    <sheetView zoomScalePageLayoutView="0" workbookViewId="0" topLeftCell="A179">
      <selection activeCell="A204" sqref="A204"/>
    </sheetView>
  </sheetViews>
  <sheetFormatPr defaultColWidth="9.140625" defaultRowHeight="12.75"/>
  <cols>
    <col min="1" max="1" width="77.7109375" style="2" customWidth="1"/>
    <col min="2" max="2" width="25.28125" style="2" customWidth="1"/>
    <col min="3" max="95" width="9.140625" style="3" customWidth="1"/>
    <col min="96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5" s="8" customFormat="1" ht="12.75">
      <c r="A5" s="5" t="str">
        <f>'[1]год'!A362</f>
        <v>Адрес</v>
      </c>
      <c r="B5" s="6" t="str">
        <f>'[1]год'!CM362</f>
        <v>Революционная 213/215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</row>
    <row r="6" spans="1:95" s="12" customFormat="1" ht="12.75">
      <c r="A6" s="9" t="str">
        <f>'[1]год'!A363</f>
        <v>Статьи доходов</v>
      </c>
      <c r="B6" s="10" t="str">
        <f>'[1]год'!CM363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</row>
    <row r="7" spans="1:95" s="16" customFormat="1" ht="20.25" customHeight="1">
      <c r="A7" s="13" t="str">
        <f>'[1]год'!A364</f>
        <v>Задолженность на 01.01.2013 г.</v>
      </c>
      <c r="B7" s="14">
        <f>'[1]год'!CM364</f>
        <v>16232.77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</row>
    <row r="8" spans="1:95" s="16" customFormat="1" ht="12.75" customHeight="1">
      <c r="A8" s="17" t="str">
        <f>'[1]год'!A365</f>
        <v>Начислено населению</v>
      </c>
      <c r="B8" s="14">
        <f>'[1]год'!CM365</f>
        <v>178425.02000000005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</row>
    <row r="9" spans="1:95" s="16" customFormat="1" ht="12" customHeight="1">
      <c r="A9" s="17" t="str">
        <f>'[1]год'!A366</f>
        <v>Поступление населения</v>
      </c>
      <c r="B9" s="14">
        <f>'[1]год'!CM366</f>
        <v>168262.45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</row>
    <row r="10" spans="1:95" s="12" customFormat="1" ht="12.75" hidden="1">
      <c r="A10" s="18" t="str">
        <f>'[1]год'!A367</f>
        <v>Начислено арендаторам</v>
      </c>
      <c r="B10" s="19">
        <f>'[1]год'!CM367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</row>
    <row r="11" spans="1:95" s="12" customFormat="1" ht="12.75" hidden="1">
      <c r="A11" s="18" t="str">
        <f>'[1]год'!A368</f>
        <v>Поступление арендаторов</v>
      </c>
      <c r="B11" s="19">
        <f>'[1]год'!CM368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</row>
    <row r="12" spans="1:95" s="22" customFormat="1" ht="12.75">
      <c r="A12" s="20" t="str">
        <f>'[1]год'!A369</f>
        <v>Начислено за рекламу</v>
      </c>
      <c r="B12" s="19">
        <f>'[1]год'!CM369</f>
        <v>1175.8981001727116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</row>
    <row r="13" spans="1:95" s="22" customFormat="1" ht="12.75">
      <c r="A13" s="20" t="str">
        <f>'[1]год'!A370</f>
        <v>Поступление за рекламу</v>
      </c>
      <c r="B13" s="19">
        <f>'[1]год'!CM370</f>
        <v>1175.8981001727116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</row>
    <row r="14" spans="1:95" s="12" customFormat="1" ht="12.75">
      <c r="A14" s="17" t="str">
        <f>'[1]год'!A371</f>
        <v>Поступление</v>
      </c>
      <c r="B14" s="19">
        <f>'[1]год'!CM371</f>
        <v>169438.34810017273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</row>
    <row r="15" spans="1:95" s="12" customFormat="1" ht="12.75">
      <c r="A15" s="18" t="str">
        <f>'[1]год'!A372</f>
        <v>Задолженность на 31.12.2013 г.</v>
      </c>
      <c r="B15" s="19">
        <f>'[1]год'!CM372</f>
        <v>26395.340000000037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</row>
    <row r="16" spans="1:95" s="12" customFormat="1" ht="12.75">
      <c r="A16" s="9" t="str">
        <f>'[1]год'!A373</f>
        <v>Статьи расходов</v>
      </c>
      <c r="B16" s="23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</row>
    <row r="17" spans="1:2" s="24" customFormat="1" ht="12.75">
      <c r="A17" s="13" t="str">
        <f>'[1]год'!A374</f>
        <v>Сальдо на 31.12.2012 г</v>
      </c>
      <c r="B17" s="23">
        <f>'[1]год'!CM374</f>
        <v>-303795.6484281958</v>
      </c>
    </row>
    <row r="18" spans="1:2" ht="12.75">
      <c r="A18" s="25" t="str">
        <f>'[1]год'!A375</f>
        <v>1. Расходы по текущему ремонту и набору работ</v>
      </c>
      <c r="B18" s="26">
        <f>'[1]год'!CM375</f>
        <v>61560.991525423735</v>
      </c>
    </row>
    <row r="19" spans="1:2" s="28" customFormat="1" ht="12.75" hidden="1">
      <c r="A19" s="27" t="str">
        <f>'[1]год'!A376</f>
        <v>Ремонт лестничной клетки</v>
      </c>
      <c r="B19" s="23">
        <f>'[1]год'!CM376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23">
        <f>'[1]год'!CM377</f>
        <v>0</v>
      </c>
    </row>
    <row r="21" spans="1:2" s="28" customFormat="1" ht="12.75" hidden="1">
      <c r="A21" s="27" t="str">
        <f>'[1]год'!A378</f>
        <v>Ремонт мягкой кровли</v>
      </c>
      <c r="B21" s="23">
        <f>'[1]год'!CM378</f>
        <v>0</v>
      </c>
    </row>
    <row r="22" spans="1:2" s="28" customFormat="1" ht="12.75">
      <c r="A22" s="27" t="str">
        <f>'[1]год'!A379</f>
        <v>Ремонт шиферной кровли</v>
      </c>
      <c r="B22" s="23">
        <f>'[1]год'!CM379</f>
        <v>5109.983050847458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23">
        <f>'[1]год'!CM380</f>
        <v>15963.813559322036</v>
      </c>
    </row>
    <row r="24" spans="1:2" s="28" customFormat="1" ht="12.75">
      <c r="A24" s="27" t="str">
        <f>'[1]год'!A381</f>
        <v>Ремонт асбестоцементных листов</v>
      </c>
      <c r="B24" s="23">
        <f>'[1]год'!CM381</f>
        <v>5840.220338983051</v>
      </c>
    </row>
    <row r="25" spans="1:2" s="28" customFormat="1" ht="12.75" hidden="1">
      <c r="A25" s="27" t="str">
        <f>'[1]год'!A382</f>
        <v>Ремонт дверей</v>
      </c>
      <c r="B25" s="23">
        <f>'[1]год'!CM382</f>
        <v>0</v>
      </c>
    </row>
    <row r="26" spans="1:2" s="28" customFormat="1" ht="12.75" hidden="1">
      <c r="A26" s="27" t="str">
        <f>'[1]год'!A383</f>
        <v>Окраска дверей</v>
      </c>
      <c r="B26" s="23">
        <f>'[1]год'!CM383</f>
        <v>0</v>
      </c>
    </row>
    <row r="27" spans="1:2" s="28" customFormat="1" ht="12.75" hidden="1">
      <c r="A27" s="27" t="str">
        <f>'[1]год'!A384</f>
        <v>Смена дверей</v>
      </c>
      <c r="B27" s="23">
        <f>'[1]год'!CM384</f>
        <v>0</v>
      </c>
    </row>
    <row r="28" spans="1:2" s="28" customFormat="1" ht="12.75" hidden="1">
      <c r="A28" s="27" t="str">
        <f>'[1]год'!A385</f>
        <v>Смена дверных приборов</v>
      </c>
      <c r="B28" s="23">
        <f>'[1]год'!CM385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23">
        <f>'[1]год'!CM386</f>
        <v>0</v>
      </c>
    </row>
    <row r="30" spans="1:2" s="28" customFormat="1" ht="12.75" hidden="1">
      <c r="A30" s="27" t="str">
        <f>'[1]год'!A387</f>
        <v>Ремонт входных групп</v>
      </c>
      <c r="B30" s="23">
        <f>'[1]год'!CM387</f>
        <v>0</v>
      </c>
    </row>
    <row r="31" spans="1:2" s="28" customFormat="1" ht="12.75" hidden="1">
      <c r="A31" s="27" t="str">
        <f>'[1]год'!A388</f>
        <v>Остекление окон</v>
      </c>
      <c r="B31" s="23">
        <f>'[1]год'!CM388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23">
        <f>'[1]год'!CM389</f>
        <v>0</v>
      </c>
    </row>
    <row r="33" spans="1:2" s="28" customFormat="1" ht="12.75">
      <c r="A33" s="27" t="str">
        <f>'[1]год'!A390</f>
        <v>Плотнические работы</v>
      </c>
      <c r="B33" s="23">
        <f>'[1]год'!CM390</f>
        <v>2146.177966101695</v>
      </c>
    </row>
    <row r="34" spans="1:2" s="28" customFormat="1" ht="12.75" hidden="1">
      <c r="A34" s="27" t="str">
        <f>'[1]год'!A391</f>
        <v>Общестроительные работы</v>
      </c>
      <c r="B34" s="23">
        <f>'[1]год'!CM391</f>
        <v>0</v>
      </c>
    </row>
    <row r="35" spans="1:2" s="28" customFormat="1" ht="12.75">
      <c r="A35" s="27" t="str">
        <f>'[1]год'!A392</f>
        <v>Ремонт слуховых окон</v>
      </c>
      <c r="B35" s="23">
        <f>'[1]год'!CM392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23">
        <f>'[1]год'!CM393</f>
        <v>0</v>
      </c>
    </row>
    <row r="37" spans="1:2" s="28" customFormat="1" ht="12.75" hidden="1">
      <c r="A37" s="27" t="str">
        <f>'[1]год'!A394</f>
        <v>Смена водосточных труб</v>
      </c>
      <c r="B37" s="23">
        <f>'[1]год'!CM394</f>
        <v>0</v>
      </c>
    </row>
    <row r="38" spans="1:2" s="28" customFormat="1" ht="12.75" hidden="1">
      <c r="A38" s="27" t="str">
        <f>'[1]год'!A395</f>
        <v>Ремонт водосточных труб</v>
      </c>
      <c r="B38" s="23">
        <f>'[1]год'!CM395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23">
        <f>'[1]год'!CM396</f>
        <v>0</v>
      </c>
    </row>
    <row r="40" spans="1:2" s="28" customFormat="1" ht="12.75" hidden="1">
      <c r="A40" s="27" t="str">
        <f>'[1]год'!A397</f>
        <v>Ремонт козырька</v>
      </c>
      <c r="B40" s="23">
        <f>'[1]год'!CM397</f>
        <v>0</v>
      </c>
    </row>
    <row r="41" spans="1:2" s="28" customFormat="1" ht="12.75" hidden="1">
      <c r="A41" s="27" t="str">
        <f>'[1]год'!A398</f>
        <v>Ремонт балкона</v>
      </c>
      <c r="B41" s="23">
        <f>'[1]год'!CM398</f>
        <v>0</v>
      </c>
    </row>
    <row r="42" spans="1:2" s="28" customFormat="1" ht="12.75" hidden="1">
      <c r="A42" s="27" t="str">
        <f>'[1]год'!A399</f>
        <v>Смена фановой трубы</v>
      </c>
      <c r="B42" s="23">
        <f>'[1]год'!CM399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23">
        <f>'[1]год'!CM400</f>
        <v>0</v>
      </c>
    </row>
    <row r="44" spans="1:2" s="28" customFormat="1" ht="12.75" hidden="1">
      <c r="A44" s="27" t="str">
        <f>'[1]год'!A401</f>
        <v>Ремонт чердачного люка</v>
      </c>
      <c r="B44" s="23">
        <f>'[1]год'!CM401</f>
        <v>0</v>
      </c>
    </row>
    <row r="45" spans="1:2" s="28" customFormat="1" ht="12.75" hidden="1">
      <c r="A45" s="27" t="str">
        <f>'[1]год'!A402</f>
        <v>Установка маячков</v>
      </c>
      <c r="B45" s="23">
        <f>'[1]год'!CM402</f>
        <v>0</v>
      </c>
    </row>
    <row r="46" spans="1:2" s="28" customFormat="1" ht="12.75" hidden="1">
      <c r="A46" s="27" t="str">
        <f>'[1]год'!A403</f>
        <v>Замена стояка ХВС</v>
      </c>
      <c r="B46" s="23">
        <f>'[1]год'!CM403</f>
        <v>0</v>
      </c>
    </row>
    <row r="47" spans="1:2" s="28" customFormat="1" ht="12.75" hidden="1">
      <c r="A47" s="27" t="str">
        <f>'[1]год'!A404</f>
        <v>Ремонт ввода ХВС</v>
      </c>
      <c r="B47" s="23">
        <f>'[1]год'!CM404</f>
        <v>0</v>
      </c>
    </row>
    <row r="48" spans="1:2" s="28" customFormat="1" ht="12.75" hidden="1">
      <c r="A48" s="27" t="str">
        <f>'[1]год'!A405</f>
        <v>Смена стояка</v>
      </c>
      <c r="B48" s="23">
        <f>'[1]год'!CM405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23">
        <f>'[1]год'!CM406</f>
        <v>0</v>
      </c>
    </row>
    <row r="50" spans="1:2" s="28" customFormat="1" ht="12.75" hidden="1">
      <c r="A50" s="27" t="str">
        <f>'[1]год'!A407</f>
        <v>Смена трубопровода</v>
      </c>
      <c r="B50" s="23">
        <f>'[1]год'!CM407</f>
        <v>0</v>
      </c>
    </row>
    <row r="51" spans="1:2" s="28" customFormat="1" ht="12.75" hidden="1">
      <c r="A51" s="27" t="str">
        <f>'[1]год'!A408</f>
        <v>Изоляция трубопровода</v>
      </c>
      <c r="B51" s="23">
        <f>'[1]год'!CM408</f>
        <v>0</v>
      </c>
    </row>
    <row r="52" spans="1:2" s="28" customFormat="1" ht="12.75" hidden="1">
      <c r="A52" s="27" t="str">
        <f>'[1]год'!A409</f>
        <v>Смена розлива ГВС</v>
      </c>
      <c r="B52" s="23">
        <f>'[1]год'!CM409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23">
        <f>'[1]год'!CM410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23">
        <f>'[1]год'!CM411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23">
        <f>'[1]год'!CM412</f>
        <v>0</v>
      </c>
    </row>
    <row r="56" spans="1:2" s="28" customFormat="1" ht="12.75" hidden="1">
      <c r="A56" s="27" t="str">
        <f>'[1]год'!A413</f>
        <v>Смена вентиля, сгона ХВС</v>
      </c>
      <c r="B56" s="23">
        <f>'[1]год'!CM413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23">
        <f>'[1]год'!CM414</f>
        <v>0</v>
      </c>
    </row>
    <row r="58" spans="1:2" s="28" customFormat="1" ht="12.75" hidden="1">
      <c r="A58" s="27" t="str">
        <f>'[1]год'!A415</f>
        <v>Смена сгона</v>
      </c>
      <c r="B58" s="23">
        <f>'[1]год'!CM415</f>
        <v>0</v>
      </c>
    </row>
    <row r="59" spans="1:2" s="28" customFormat="1" ht="12.75" hidden="1">
      <c r="A59" s="27" t="str">
        <f>'[1]год'!A416</f>
        <v>Смена вентиля ХВС</v>
      </c>
      <c r="B59" s="23">
        <f>'[1]год'!CM416</f>
        <v>0</v>
      </c>
    </row>
    <row r="60" spans="1:2" s="28" customFormat="1" ht="12.75" hidden="1">
      <c r="A60" s="27" t="str">
        <f>'[1]год'!A417</f>
        <v>Смена вентиля </v>
      </c>
      <c r="B60" s="23">
        <f>'[1]год'!CM417</f>
        <v>0</v>
      </c>
    </row>
    <row r="61" spans="1:2" s="28" customFormat="1" ht="12.75" hidden="1">
      <c r="A61" s="27" t="str">
        <f>'[1]год'!A418</f>
        <v>Смена арматуры ГВС</v>
      </c>
      <c r="B61" s="23">
        <f>'[1]год'!CM418</f>
        <v>0</v>
      </c>
    </row>
    <row r="62" spans="1:2" s="28" customFormat="1" ht="12.75">
      <c r="A62" s="27" t="str">
        <f>'[1]год'!A419</f>
        <v>Смена смесителей</v>
      </c>
      <c r="B62" s="23">
        <f>'[1]год'!CM419</f>
        <v>2956.3389830508477</v>
      </c>
    </row>
    <row r="63" spans="1:2" s="28" customFormat="1" ht="12.75" hidden="1">
      <c r="A63" s="27" t="str">
        <f>'[1]год'!A420</f>
        <v>Смена сантехнических приборов</v>
      </c>
      <c r="B63" s="23">
        <f>'[1]год'!CM420</f>
        <v>0</v>
      </c>
    </row>
    <row r="64" spans="1:2" s="28" customFormat="1" ht="12.75" hidden="1">
      <c r="A64" s="27" t="str">
        <f>'[1]год'!A421</f>
        <v>Смена полотенцесушителя</v>
      </c>
      <c r="B64" s="23">
        <f>'[1]год'!CM421</f>
        <v>0</v>
      </c>
    </row>
    <row r="65" spans="1:2" s="28" customFormat="1" ht="12.75">
      <c r="A65" s="27" t="str">
        <f>'[1]год'!A422</f>
        <v>Смена умывальников</v>
      </c>
      <c r="B65" s="23">
        <f>'[1]год'!CM422</f>
        <v>3554.5593220338988</v>
      </c>
    </row>
    <row r="66" spans="1:2" s="28" customFormat="1" ht="12.75" hidden="1">
      <c r="A66" s="27" t="str">
        <f>'[1]год'!A423</f>
        <v>Смена задвижки</v>
      </c>
      <c r="B66" s="23">
        <f>'[1]год'!CM423</f>
        <v>0</v>
      </c>
    </row>
    <row r="67" spans="1:2" s="28" customFormat="1" ht="12.75" hidden="1">
      <c r="A67" s="27" t="str">
        <f>'[1]год'!A424</f>
        <v>Установка водомера</v>
      </c>
      <c r="B67" s="23">
        <f>'[1]год'!CM424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23">
        <f>'[1]год'!CM425</f>
        <v>0</v>
      </c>
    </row>
    <row r="69" spans="1:2" s="28" customFormat="1" ht="12.75" hidden="1">
      <c r="A69" s="27" t="str">
        <f>'[1]год'!A426</f>
        <v>Смена водомера</v>
      </c>
      <c r="B69" s="23">
        <f>'[1]год'!CM426</f>
        <v>0</v>
      </c>
    </row>
    <row r="70" spans="1:2" s="28" customFormat="1" ht="12.75" hidden="1">
      <c r="A70" s="27" t="str">
        <f>'[1]год'!A427</f>
        <v>Перенос водомера</v>
      </c>
      <c r="B70" s="23">
        <f>'[1]год'!CM427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23">
        <f>'[1]год'!CM428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23">
        <f>'[1]год'!CM429</f>
        <v>0</v>
      </c>
    </row>
    <row r="73" spans="1:2" s="28" customFormat="1" ht="12.75" hidden="1">
      <c r="A73" s="27" t="str">
        <f>'[1]год'!A430</f>
        <v>Сантехнические работы</v>
      </c>
      <c r="B73" s="23">
        <f>'[1]год'!CM430</f>
        <v>0</v>
      </c>
    </row>
    <row r="74" spans="1:2" s="28" customFormat="1" ht="12.75" hidden="1">
      <c r="A74" s="27" t="str">
        <f>'[1]год'!A431</f>
        <v>Ремонт узла учета ХГВС</v>
      </c>
      <c r="B74" s="23">
        <f>'[1]год'!CM431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23">
        <f>'[1]год'!CM432</f>
        <v>0</v>
      </c>
    </row>
    <row r="76" spans="1:2" s="28" customFormat="1" ht="12.75">
      <c r="A76" s="27" t="str">
        <f>'[1]год'!A433</f>
        <v>Ремонт ЦО (смена труб)</v>
      </c>
      <c r="B76" s="23">
        <f>'[1]год'!CM433</f>
        <v>7922.1355932203405</v>
      </c>
    </row>
    <row r="77" spans="1:2" s="28" customFormat="1" ht="12.75" hidden="1">
      <c r="A77" s="27" t="str">
        <f>'[1]год'!A434</f>
        <v>Ремонт ЦО</v>
      </c>
      <c r="B77" s="23">
        <f>'[1]год'!CM434</f>
        <v>0</v>
      </c>
    </row>
    <row r="78" spans="1:2" s="28" customFormat="1" ht="12.75" hidden="1">
      <c r="A78" s="27" t="str">
        <f>'[1]год'!A435</f>
        <v>Установка радиатора</v>
      </c>
      <c r="B78" s="23">
        <f>'[1]год'!CM435</f>
        <v>0</v>
      </c>
    </row>
    <row r="79" spans="1:2" s="28" customFormat="1" ht="12.75" hidden="1">
      <c r="A79" s="27" t="str">
        <f>'[1]год'!A436</f>
        <v>Смена радиатора</v>
      </c>
      <c r="B79" s="23">
        <f>'[1]год'!CM436</f>
        <v>0</v>
      </c>
    </row>
    <row r="80" spans="1:2" s="28" customFormat="1" ht="12.75" hidden="1">
      <c r="A80" s="27" t="str">
        <f>'[1]год'!A437</f>
        <v>Ремонт радиатора</v>
      </c>
      <c r="B80" s="23">
        <f>'[1]год'!CM437</f>
        <v>0</v>
      </c>
    </row>
    <row r="81" spans="1:2" s="28" customFormat="1" ht="12.75" hidden="1">
      <c r="A81" s="27" t="str">
        <f>'[1]год'!A438</f>
        <v>Демонтаж радиатора</v>
      </c>
      <c r="B81" s="23">
        <f>'[1]год'!CM438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23">
        <f>'[1]год'!CM439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23">
        <f>'[1]год'!CM440</f>
        <v>0</v>
      </c>
    </row>
    <row r="84" spans="1:2" s="28" customFormat="1" ht="12.75" hidden="1">
      <c r="A84" s="27" t="str">
        <f>'[1]год'!A441</f>
        <v>Смена вентиля ЦО</v>
      </c>
      <c r="B84" s="23">
        <f>'[1]год'!CM441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23">
        <f>'[1]год'!CM442</f>
        <v>0</v>
      </c>
    </row>
    <row r="86" spans="1:2" s="28" customFormat="1" ht="12.75" hidden="1">
      <c r="A86" s="27" t="str">
        <f>'[1]год'!A443</f>
        <v>Смена вентиля, сгона ЦО</v>
      </c>
      <c r="B86" s="23">
        <f>'[1]год'!CM443</f>
        <v>0</v>
      </c>
    </row>
    <row r="87" spans="1:2" s="28" customFormat="1" ht="12.75" hidden="1">
      <c r="A87" s="27" t="str">
        <f>'[1]год'!A444</f>
        <v>Смена арматуры ЦО</v>
      </c>
      <c r="B87" s="23">
        <f>'[1]год'!CM444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23">
        <f>'[1]год'!CM445</f>
        <v>0</v>
      </c>
    </row>
    <row r="89" spans="1:2" s="28" customFormat="1" ht="12.75" hidden="1">
      <c r="A89" s="27" t="str">
        <f>'[1]год'!A446</f>
        <v>Смена стояка ЦО</v>
      </c>
      <c r="B89" s="23">
        <f>'[1]год'!CM446</f>
        <v>0</v>
      </c>
    </row>
    <row r="90" spans="1:2" s="28" customFormat="1" ht="12.75" hidden="1">
      <c r="A90" s="27" t="str">
        <f>'[1]год'!A447</f>
        <v>Ремонт задвижки</v>
      </c>
      <c r="B90" s="23">
        <f>'[1]год'!CM447</f>
        <v>0</v>
      </c>
    </row>
    <row r="91" spans="1:2" s="28" customFormat="1" ht="12.75" hidden="1">
      <c r="A91" s="27" t="str">
        <f>'[1]год'!A448</f>
        <v>Смена задвижки ЦО</v>
      </c>
      <c r="B91" s="23">
        <f>'[1]год'!CM448</f>
        <v>0</v>
      </c>
    </row>
    <row r="92" spans="1:2" s="28" customFormat="1" ht="12.75">
      <c r="A92" s="27" t="str">
        <f>'[1]год'!A449</f>
        <v>Опрессовка и промывка ЦО</v>
      </c>
      <c r="B92" s="23">
        <f>'[1]год'!CM449</f>
        <v>5234.686440677967</v>
      </c>
    </row>
    <row r="93" spans="1:2" s="28" customFormat="1" ht="12.75" hidden="1">
      <c r="A93" s="27" t="str">
        <f>'[1]год'!A450</f>
        <v>Опрессовка  ЦО</v>
      </c>
      <c r="B93" s="23">
        <f>'[1]год'!CM450</f>
        <v>0</v>
      </c>
    </row>
    <row r="94" spans="1:2" s="28" customFormat="1" ht="12.75" hidden="1">
      <c r="A94" s="27" t="str">
        <f>'[1]год'!A451</f>
        <v>Устройство теплоизоляции</v>
      </c>
      <c r="B94" s="23">
        <f>'[1]год'!CM451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23">
        <f>'[1]год'!CM452</f>
        <v>0</v>
      </c>
    </row>
    <row r="96" spans="1:2" s="28" customFormat="1" ht="12.75" hidden="1">
      <c r="A96" s="27" t="str">
        <f>'[1]год'!A453</f>
        <v>Смена ламп</v>
      </c>
      <c r="B96" s="23">
        <f>'[1]год'!CM453</f>
        <v>0</v>
      </c>
    </row>
    <row r="97" spans="1:2" s="28" customFormat="1" ht="12.75" hidden="1">
      <c r="A97" s="27" t="str">
        <f>'[1]год'!A454</f>
        <v>Смена ламп,патронов,выключателей</v>
      </c>
      <c r="B97" s="23">
        <f>'[1]год'!CM454</f>
        <v>0</v>
      </c>
    </row>
    <row r="98" spans="1:2" s="28" customFormat="1" ht="12.75" hidden="1">
      <c r="A98" s="27" t="str">
        <f>'[1]год'!A455</f>
        <v>Смена ламп,выключателей</v>
      </c>
      <c r="B98" s="23">
        <f>'[1]год'!CM455</f>
        <v>0</v>
      </c>
    </row>
    <row r="99" spans="1:2" s="28" customFormat="1" ht="12.75" hidden="1">
      <c r="A99" s="27" t="str">
        <f>'[1]год'!A456</f>
        <v>Электромонтажные работы</v>
      </c>
      <c r="B99" s="23">
        <f>'[1]год'!CM456</f>
        <v>0</v>
      </c>
    </row>
    <row r="100" spans="1:2" s="28" customFormat="1" ht="12.75" hidden="1">
      <c r="A100" s="27" t="str">
        <f>'[1]год'!A457</f>
        <v>Смена выключателей</v>
      </c>
      <c r="B100" s="23">
        <f>'[1]год'!CM457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23">
        <f>'[1]год'!CM458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23">
        <f>'[1]год'!CM459</f>
        <v>0</v>
      </c>
    </row>
    <row r="103" spans="1:2" s="28" customFormat="1" ht="12.75" hidden="1">
      <c r="A103" s="27" t="str">
        <f>'[1]год'!A460</f>
        <v>Смена проводки</v>
      </c>
      <c r="B103" s="23">
        <f>'[1]год'!CM460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23">
        <f>'[1]год'!CM461</f>
        <v>0</v>
      </c>
    </row>
    <row r="105" spans="1:2" s="28" customFormat="1" ht="12.75" hidden="1">
      <c r="A105" s="27" t="str">
        <f>'[1]год'!A462</f>
        <v>Ремонт ВРУ</v>
      </c>
      <c r="B105" s="23">
        <f>'[1]год'!CM462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23">
        <f>'[1]год'!CM463</f>
        <v>0</v>
      </c>
    </row>
    <row r="107" spans="1:2" s="28" customFormat="1" ht="12.75" hidden="1">
      <c r="A107" s="27" t="str">
        <f>'[1]год'!A464</f>
        <v>Смена газосчетчика</v>
      </c>
      <c r="B107" s="23">
        <f>'[1]год'!CM464</f>
        <v>0</v>
      </c>
    </row>
    <row r="108" spans="1:2" s="28" customFormat="1" ht="12.75" hidden="1">
      <c r="A108" s="27" t="str">
        <f>'[1]год'!A465</f>
        <v>Ремонт штукатурки</v>
      </c>
      <c r="B108" s="23">
        <f>'[1]год'!CM465</f>
        <v>0</v>
      </c>
    </row>
    <row r="109" spans="1:2" s="28" customFormat="1" ht="12.75" hidden="1">
      <c r="A109" s="27" t="str">
        <f>'[1]год'!A466</f>
        <v>Заделка трещин</v>
      </c>
      <c r="B109" s="23">
        <f>'[1]год'!CM466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23">
        <f>'[1]год'!CM467</f>
        <v>0</v>
      </c>
    </row>
    <row r="111" spans="1:2" s="28" customFormat="1" ht="12.75" hidden="1">
      <c r="A111" s="27" t="str">
        <f>'[1]год'!A468</f>
        <v>Утепление проемов</v>
      </c>
      <c r="B111" s="23">
        <f>'[1]год'!CM468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23">
        <f>'[1]год'!CM469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23">
        <f>'[1]год'!CM470</f>
        <v>0</v>
      </c>
    </row>
    <row r="114" spans="1:2" s="28" customFormat="1" ht="12.75" hidden="1">
      <c r="A114" s="27" t="str">
        <f>'[1]год'!A471</f>
        <v>Сварка решетки</v>
      </c>
      <c r="B114" s="23">
        <f>'[1]год'!CM471</f>
        <v>0</v>
      </c>
    </row>
    <row r="115" spans="1:2" s="28" customFormat="1" ht="12.75" hidden="1">
      <c r="A115" s="27" t="str">
        <f>'[1]год'!A472</f>
        <v>Малярные работы</v>
      </c>
      <c r="B115" s="23">
        <f>'[1]год'!CM472</f>
        <v>0</v>
      </c>
    </row>
    <row r="116" spans="1:2" s="28" customFormat="1" ht="12.75" hidden="1">
      <c r="A116" s="27" t="str">
        <f>'[1]год'!A473</f>
        <v>Ремонт фасада</v>
      </c>
      <c r="B116" s="23">
        <f>'[1]год'!CM473</f>
        <v>0</v>
      </c>
    </row>
    <row r="117" spans="1:2" s="28" customFormat="1" ht="12.75" hidden="1">
      <c r="A117" s="27" t="str">
        <f>'[1]год'!A474</f>
        <v>Ремонт цоколя</v>
      </c>
      <c r="B117" s="23">
        <f>'[1]год'!CM474</f>
        <v>0</v>
      </c>
    </row>
    <row r="118" spans="1:2" s="28" customFormat="1" ht="12.75" hidden="1">
      <c r="A118" s="27" t="str">
        <f>'[1]год'!A475</f>
        <v>Ремонт полов</v>
      </c>
      <c r="B118" s="23">
        <f>'[1]год'!CM475</f>
        <v>0</v>
      </c>
    </row>
    <row r="119" spans="1:2" s="28" customFormat="1" ht="12.75" hidden="1">
      <c r="A119" s="27" t="str">
        <f>'[1]год'!A476</f>
        <v>Покраска пола</v>
      </c>
      <c r="B119" s="23">
        <f>'[1]год'!CM476</f>
        <v>0</v>
      </c>
    </row>
    <row r="120" spans="1:2" s="28" customFormat="1" ht="12.75" hidden="1">
      <c r="A120" s="27" t="str">
        <f>'[1]год'!A477</f>
        <v>Ремонт порога</v>
      </c>
      <c r="B120" s="23">
        <f>'[1]год'!CM477</f>
        <v>0</v>
      </c>
    </row>
    <row r="121" spans="1:2" s="28" customFormat="1" ht="12.75" hidden="1">
      <c r="A121" s="27" t="str">
        <f>'[1]год'!A478</f>
        <v>Ремонт тамбура</v>
      </c>
      <c r="B121" s="23">
        <f>'[1]год'!CM478</f>
        <v>0</v>
      </c>
    </row>
    <row r="122" spans="1:2" s="28" customFormat="1" ht="12.75" hidden="1">
      <c r="A122" s="27" t="str">
        <f>'[1]год'!A479</f>
        <v>Устройство плитки</v>
      </c>
      <c r="B122" s="23">
        <f>'[1]год'!CM479</f>
        <v>0</v>
      </c>
    </row>
    <row r="123" spans="1:2" s="28" customFormat="1" ht="12.75" hidden="1">
      <c r="A123" s="27" t="str">
        <f>'[1]год'!A480</f>
        <v>Установка перил</v>
      </c>
      <c r="B123" s="23">
        <f>'[1]год'!CM480</f>
        <v>0</v>
      </c>
    </row>
    <row r="124" spans="1:2" s="28" customFormat="1" ht="12.75" hidden="1">
      <c r="A124" s="27" t="str">
        <f>'[1]год'!A481</f>
        <v>Устройство газонов</v>
      </c>
      <c r="B124" s="23">
        <f>'[1]год'!CM481</f>
        <v>0</v>
      </c>
    </row>
    <row r="125" spans="1:2" s="28" customFormat="1" ht="12.75" hidden="1">
      <c r="A125" s="27" t="str">
        <f>'[1]год'!A482</f>
        <v>Кронирование деревьев</v>
      </c>
      <c r="B125" s="23">
        <f>'[1]год'!CM482</f>
        <v>0</v>
      </c>
    </row>
    <row r="126" spans="1:2" s="28" customFormat="1" ht="12.75" hidden="1">
      <c r="A126" s="27" t="str">
        <f>'[1]год'!A483</f>
        <v>Снос деревьев</v>
      </c>
      <c r="B126" s="23">
        <f>'[1]год'!CM483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23">
        <f>'[1]год'!CM484</f>
        <v>0</v>
      </c>
    </row>
    <row r="128" spans="1:2" s="28" customFormat="1" ht="12.75" hidden="1">
      <c r="A128" s="27" t="str">
        <f>'[1]год'!A485</f>
        <v>Ремонт ограждений</v>
      </c>
      <c r="B128" s="23">
        <f>'[1]год'!CM485</f>
        <v>0</v>
      </c>
    </row>
    <row r="129" spans="1:2" s="28" customFormat="1" ht="12.75" hidden="1">
      <c r="A129" s="27" t="str">
        <f>'[1]год'!A486</f>
        <v>Устройство ограждений</v>
      </c>
      <c r="B129" s="23">
        <f>'[1]год'!CM486</f>
        <v>0</v>
      </c>
    </row>
    <row r="130" spans="1:2" s="28" customFormat="1" ht="12.75" hidden="1">
      <c r="A130" s="27" t="str">
        <f>'[1]год'!A487</f>
        <v>Окраска ограждений</v>
      </c>
      <c r="B130" s="23">
        <f>'[1]год'!CM487</f>
        <v>0</v>
      </c>
    </row>
    <row r="131" spans="1:2" s="28" customFormat="1" ht="12.75" hidden="1">
      <c r="A131" s="27" t="str">
        <f>'[1]год'!A488</f>
        <v>Установка скамеек</v>
      </c>
      <c r="B131" s="23">
        <f>'[1]год'!CM488</f>
        <v>0</v>
      </c>
    </row>
    <row r="132" spans="1:2" s="28" customFormat="1" ht="12.75" hidden="1">
      <c r="A132" s="27" t="str">
        <f>'[1]год'!A489</f>
        <v>Смена замка</v>
      </c>
      <c r="B132" s="23">
        <f>'[1]год'!CM489</f>
        <v>0</v>
      </c>
    </row>
    <row r="133" spans="1:2" s="28" customFormat="1" ht="12.75" hidden="1">
      <c r="A133" s="27" t="str">
        <f>'[1]год'!A490</f>
        <v>Установка замка</v>
      </c>
      <c r="B133" s="23">
        <f>'[1]год'!CM490</f>
        <v>0</v>
      </c>
    </row>
    <row r="134" spans="1:2" s="28" customFormat="1" ht="12.75" hidden="1">
      <c r="A134" s="27" t="str">
        <f>'[1]год'!A491</f>
        <v>Смена петель</v>
      </c>
      <c r="B134" s="23">
        <f>'[1]год'!CM491</f>
        <v>0</v>
      </c>
    </row>
    <row r="135" spans="1:2" s="28" customFormat="1" ht="12.75" hidden="1">
      <c r="A135" s="27" t="str">
        <f>'[1]год'!A492</f>
        <v>Установка ушек</v>
      </c>
      <c r="B135" s="23">
        <f>'[1]год'!CM492</f>
        <v>0</v>
      </c>
    </row>
    <row r="136" spans="1:2" s="28" customFormat="1" ht="12.75" hidden="1">
      <c r="A136" s="27" t="str">
        <f>'[1]год'!A493</f>
        <v>Смена ручек</v>
      </c>
      <c r="B136" s="23">
        <f>'[1]год'!CM493</f>
        <v>0</v>
      </c>
    </row>
    <row r="137" spans="1:2" s="28" customFormat="1" ht="12.75" hidden="1">
      <c r="A137" s="27" t="str">
        <f>'[1]год'!A494</f>
        <v>Установка номера дома</v>
      </c>
      <c r="B137" s="23">
        <f>'[1]год'!CM494</f>
        <v>0</v>
      </c>
    </row>
    <row r="138" spans="1:2" s="28" customFormat="1" ht="12.75" hidden="1">
      <c r="A138" s="27" t="str">
        <f>'[1]год'!A495</f>
        <v>Установка табличек</v>
      </c>
      <c r="B138" s="23">
        <f>'[1]год'!CM495</f>
        <v>0</v>
      </c>
    </row>
    <row r="139" spans="1:2" s="28" customFormat="1" ht="12.75" hidden="1">
      <c r="A139" s="27" t="str">
        <f>'[1]год'!A496</f>
        <v>Установка досок объявлений</v>
      </c>
      <c r="B139" s="23">
        <f>'[1]год'!CM496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23">
        <f>'[1]год'!CM497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23">
        <f>'[1]год'!CM498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23">
        <f>'[1]год'!CM499</f>
        <v>0</v>
      </c>
    </row>
    <row r="143" spans="1:2" s="28" customFormat="1" ht="12.75" hidden="1">
      <c r="A143" s="27" t="str">
        <f>'[1]год'!A500</f>
        <v>Установка урн новых</v>
      </c>
      <c r="B143" s="23">
        <f>'[1]год'!CM500</f>
        <v>0</v>
      </c>
    </row>
    <row r="144" spans="1:2" s="28" customFormat="1" ht="12.75" hidden="1">
      <c r="A144" s="27" t="str">
        <f>'[1]год'!A501</f>
        <v>Установка урн </v>
      </c>
      <c r="B144" s="23">
        <f>'[1]год'!CM501</f>
        <v>0</v>
      </c>
    </row>
    <row r="145" spans="1:2" s="28" customFormat="1" ht="12.75" hidden="1">
      <c r="A145" s="27" t="str">
        <f>'[1]год'!A502</f>
        <v>Ремонт контейнеров</v>
      </c>
      <c r="B145" s="23">
        <f>'[1]год'!CM502</f>
        <v>0</v>
      </c>
    </row>
    <row r="146" spans="1:2" s="28" customFormat="1" ht="12.75" hidden="1">
      <c r="A146" s="27" t="str">
        <f>'[1]год'!A503</f>
        <v>Покраска контейнеров</v>
      </c>
      <c r="B146" s="23">
        <f>'[1]год'!CM503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23">
        <f>'[1]год'!CM504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23">
        <f>'[1]год'!CM505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23">
        <f>'[1]год'!CM506</f>
        <v>0</v>
      </c>
    </row>
    <row r="150" spans="1:2" s="28" customFormat="1" ht="12.75">
      <c r="A150" s="27" t="str">
        <f>'[1]год'!A507</f>
        <v>Ямочный ремонт</v>
      </c>
      <c r="B150" s="23">
        <f>'[1]год'!CM507</f>
        <v>11249.838983050848</v>
      </c>
    </row>
    <row r="151" spans="1:2" s="28" customFormat="1" ht="12.75" hidden="1">
      <c r="A151" s="27" t="str">
        <f>'[1]год'!A508</f>
        <v>Благоустройство двора</v>
      </c>
      <c r="B151" s="23">
        <f>'[1]год'!CM508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23">
        <f>'[1]год'!CM509</f>
        <v>0</v>
      </c>
    </row>
    <row r="153" spans="1:2" s="28" customFormat="1" ht="12.75" hidden="1">
      <c r="A153" s="27" t="str">
        <f>'[1]год'!A510</f>
        <v>Установка елки</v>
      </c>
      <c r="B153" s="23">
        <f>'[1]год'!CM510</f>
        <v>0</v>
      </c>
    </row>
    <row r="154" spans="1:2" s="28" customFormat="1" ht="12.75" hidden="1">
      <c r="A154" s="27" t="str">
        <f>'[1]год'!A511</f>
        <v>Обследование дома</v>
      </c>
      <c r="B154" s="23">
        <f>'[1]год'!CM511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23">
        <f>'[1]год'!CM512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23">
        <f>'[1]год'!CM513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23">
        <f>'[1]год'!CM514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23">
        <f>'[1]год'!CM515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23">
        <f>'[1]год'!CM516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23">
        <f>'[1]год'!CM517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23">
        <f>'[1]год'!CM518</f>
        <v>0</v>
      </c>
    </row>
    <row r="162" spans="1:2" s="28" customFormat="1" ht="12.75" hidden="1">
      <c r="A162" s="30" t="str">
        <f>'[1]год'!A519</f>
        <v>Выполнение рабочего проекта "Узел коммерческого учета тепловой энергии" (2011г)</v>
      </c>
      <c r="B162" s="23">
        <f>'[1]год'!CM519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23">
        <f>'[1]год'!CM520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23">
        <f>'[1]год'!CM521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23">
        <f>'[1]год'!CM522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23">
        <f>'[1]год'!CM523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23">
        <f>'[1]год'!CM524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23">
        <f>'[1]год'!CM525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23">
        <f>'[1]год'!CM526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23">
        <f>'[1]год'!CM527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23">
        <f>'[1]год'!CM528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23">
        <f>'[1]год'!CM529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23">
        <f>'[1]год'!CM530</f>
        <v>0</v>
      </c>
    </row>
    <row r="174" spans="1:95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6">
        <f>'[1]год'!CM531</f>
        <v>11018.8033397316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</row>
    <row r="175" spans="1:95" s="35" customFormat="1" ht="12.75">
      <c r="A175" s="25" t="str">
        <f>'[1]год'!A532</f>
        <v>3. Расходы по содержанию домового хозяйства и придомовой территории</v>
      </c>
      <c r="B175" s="26">
        <f>'[1]год'!CM532</f>
        <v>37690.89290103703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</row>
    <row r="176" spans="1:95" s="35" customFormat="1" ht="12.75">
      <c r="A176" s="17" t="str">
        <f>'[1]год'!A533</f>
        <v>   3.1. Услуги сторонних организаций:</v>
      </c>
      <c r="B176" s="26">
        <f>'[1]год'!CM533</f>
        <v>11259.860000000002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</row>
    <row r="177" spans="1:2" ht="12.75">
      <c r="A177" s="36" t="str">
        <f>'[1]год'!A534</f>
        <v>Вывоз твердых бытовых отходов</v>
      </c>
      <c r="B177" s="37">
        <f>'[1]год'!CM534</f>
        <v>10075.900000000001</v>
      </c>
    </row>
    <row r="178" spans="1:95" s="40" customFormat="1" ht="12.75">
      <c r="A178" s="38" t="str">
        <f>'[1]год'!A535</f>
        <v>Обследование дымоходов и вентканалов</v>
      </c>
      <c r="B178" s="37">
        <f>'[1]год'!CM535</f>
        <v>367.92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</row>
    <row r="179" spans="1:2" ht="12.75">
      <c r="A179" s="36" t="str">
        <f>'[1]год'!A536</f>
        <v>Дезинсекция и дератизация</v>
      </c>
      <c r="B179" s="37">
        <f>'[1]год'!CM536</f>
        <v>816.0400000000001</v>
      </c>
    </row>
    <row r="180" spans="1:2" ht="12.75" hidden="1">
      <c r="A180" s="36" t="str">
        <f>'[1]год'!A537</f>
        <v>Обслуживание ВДГО</v>
      </c>
      <c r="B180" s="41">
        <f>'[1]год'!CM537</f>
        <v>0</v>
      </c>
    </row>
    <row r="181" spans="1:2" ht="12.75" hidden="1">
      <c r="A181" s="36" t="str">
        <f>'[1]год'!A538</f>
        <v>Затраты по содержанию лифтов</v>
      </c>
      <c r="B181" s="23">
        <f>'[1]год'!CM538</f>
        <v>0</v>
      </c>
    </row>
    <row r="182" spans="1:2" ht="12.75">
      <c r="A182" s="17" t="str">
        <f>'[1]год'!A539</f>
        <v>    3.2.Услуги жилищных предприятий:</v>
      </c>
      <c r="B182" s="26">
        <f>'[1]год'!CM539</f>
        <v>26431.032901037026</v>
      </c>
    </row>
    <row r="183" spans="1:2" ht="12.75">
      <c r="A183" s="36" t="str">
        <f>'[1]год'!A540</f>
        <v>Уборка придомовой территории</v>
      </c>
      <c r="B183" s="37">
        <f>'[1]год'!CM540</f>
        <v>22013.080501037028</v>
      </c>
    </row>
    <row r="184" spans="1:2" ht="12.75" hidden="1">
      <c r="A184" s="36" t="str">
        <f>'[1]год'!A541</f>
        <v>Уборка мусоропровода</v>
      </c>
      <c r="B184" s="37">
        <f>'[1]год'!CM541</f>
        <v>0</v>
      </c>
    </row>
    <row r="185" spans="1:95" s="43" customFormat="1" ht="15" customHeight="1" hidden="1">
      <c r="A185" s="38" t="str">
        <f>'[1]год'!A542</f>
        <v>Уборка лестничных клеток</v>
      </c>
      <c r="B185" s="37">
        <f>'[1]год'!CM542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</row>
    <row r="186" spans="1:2" ht="12.75">
      <c r="A186" s="36" t="str">
        <f>'[1]год'!A543</f>
        <v>Вывоз крупногабаритного мусора</v>
      </c>
      <c r="B186" s="37">
        <f>'[1]год'!CM543</f>
        <v>4417.9524</v>
      </c>
    </row>
    <row r="187" spans="1:95" s="33" customFormat="1" ht="12.75">
      <c r="A187" s="17" t="str">
        <f>'[1]год'!A544</f>
        <v>4.Общеэксплуатационные расходы:</v>
      </c>
      <c r="B187" s="26">
        <f>'[1]год'!CM544</f>
        <v>5917.0741260414425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</row>
    <row r="188" spans="1:95" s="33" customFormat="1" ht="25.5">
      <c r="A188" s="17" t="s">
        <v>3</v>
      </c>
      <c r="B188" s="26">
        <f>'[1]год'!CM545</f>
        <v>28565.251898305083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</row>
    <row r="189" spans="1:95" s="33" customFormat="1" ht="12.75">
      <c r="A189" s="36" t="s">
        <v>4</v>
      </c>
      <c r="B189" s="37">
        <f>'[1]год'!CM546</f>
        <v>10073.86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</row>
    <row r="190" spans="1:95" s="33" customFormat="1" ht="12.75" hidden="1">
      <c r="A190" s="36" t="s">
        <v>5</v>
      </c>
      <c r="B190" s="37">
        <f>'[1]год'!CM547</f>
        <v>9765.648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</row>
    <row r="191" spans="1:95" s="33" customFormat="1" ht="12.75" hidden="1">
      <c r="A191" s="27" t="s">
        <v>6</v>
      </c>
      <c r="B191" s="37">
        <f>'[1]год'!CM548</f>
        <v>253.807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</row>
    <row r="192" spans="1:95" s="33" customFormat="1" ht="12.75" hidden="1">
      <c r="A192" s="36" t="s">
        <v>7</v>
      </c>
      <c r="B192" s="37">
        <f>'[1]год'!CM549</f>
        <v>54.405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</row>
    <row r="193" spans="1:95" s="33" customFormat="1" ht="12.75">
      <c r="A193" s="36" t="s">
        <v>8</v>
      </c>
      <c r="B193" s="37">
        <f>'[1]год'!CM550</f>
        <v>15630.873389830509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</row>
    <row r="194" spans="1:95" s="33" customFormat="1" ht="12.75">
      <c r="A194" s="36" t="s">
        <v>9</v>
      </c>
      <c r="B194" s="37">
        <f>'[1]год'!CM551</f>
        <v>14248.66152542373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</row>
    <row r="195" spans="1:95" s="33" customFormat="1" ht="25.5">
      <c r="A195" s="36" t="s">
        <v>10</v>
      </c>
      <c r="B195" s="37">
        <f>'[1]год'!CM552</f>
        <v>1382.2118644067798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</row>
    <row r="196" spans="1:95" s="33" customFormat="1" ht="12.75">
      <c r="A196" s="36" t="s">
        <v>11</v>
      </c>
      <c r="B196" s="37">
        <f>'[1]год'!CM553</f>
        <v>2860.5185084745763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</row>
    <row r="197" spans="1:2" ht="12.75">
      <c r="A197" s="17" t="str">
        <f>'[1]год'!A554</f>
        <v>Итого расходов</v>
      </c>
      <c r="B197" s="26">
        <f>'[1]год'!CM554</f>
        <v>144753.01379053888</v>
      </c>
    </row>
    <row r="198" spans="1:2" ht="12.75">
      <c r="A198" s="36" t="str">
        <f>'[1]год'!A555</f>
        <v>Прочие расходы</v>
      </c>
      <c r="B198" s="37">
        <f>'[1]год'!CM555</f>
        <v>1036.4069112230586</v>
      </c>
    </row>
    <row r="199" spans="1:2" ht="12.75">
      <c r="A199" s="17" t="str">
        <f>'[1]год'!A556</f>
        <v>Итого стоимость услуг без НДС</v>
      </c>
      <c r="B199" s="26">
        <f>'[1]год'!CM556</f>
        <v>145789.42070176193</v>
      </c>
    </row>
    <row r="200" spans="1:2" ht="12.75" hidden="1">
      <c r="A200" s="36" t="str">
        <f>'[1]год'!A557</f>
        <v>НДС 18%</v>
      </c>
      <c r="B200" s="37">
        <f>'[1]год'!CM557</f>
        <v>26242.095726317148</v>
      </c>
    </row>
    <row r="201" spans="1:2" ht="12.75">
      <c r="A201" s="17" t="str">
        <f>'[1]год'!A558</f>
        <v>Стоимость услуг по содержанию и ремонту жилья с НДС</v>
      </c>
      <c r="B201" s="26">
        <f>'[1]год'!CM558</f>
        <v>172031.51642807908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'[1]год'!CM559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'[1]год'!CM560</f>
        <v>-306388.81675610214</v>
      </c>
    </row>
    <row r="204" ht="70.5" customHeight="1">
      <c r="A204" s="50" t="s">
        <v>15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8"/>
    </row>
    <row r="212" ht="12.75">
      <c r="A212" s="48"/>
    </row>
    <row r="213" ht="12.75">
      <c r="A213" s="4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34">
      <selection activeCell="A60" sqref="A60"/>
    </sheetView>
  </sheetViews>
  <sheetFormatPr defaultColWidth="9.140625" defaultRowHeight="12.75"/>
  <cols>
    <col min="1" max="1" width="77.7109375" style="0" customWidth="1"/>
    <col min="2" max="2" width="25.281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14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'[1]год'!CM362</f>
        <v>Революционная 213/215</v>
      </c>
    </row>
    <row r="6" spans="1:2" ht="12.75">
      <c r="A6" s="9" t="str">
        <f>'[1]год'!A363</f>
        <v>Статьи доходов</v>
      </c>
      <c r="B6" s="10" t="str">
        <f>'[1]год'!CM363</f>
        <v>Сумма</v>
      </c>
    </row>
    <row r="7" spans="1:2" ht="12.75">
      <c r="A7" s="13" t="str">
        <f>'[1]год'!A364</f>
        <v>Задолженность на 01.01.2013 г.</v>
      </c>
      <c r="B7" s="14">
        <f>'[1]год'!CM364</f>
        <v>16232.77</v>
      </c>
    </row>
    <row r="8" spans="1:2" ht="12.75">
      <c r="A8" s="17" t="str">
        <f>'[1]год'!A365</f>
        <v>Начислено населению</v>
      </c>
      <c r="B8" s="14">
        <f>'[1]год'!CM365</f>
        <v>178425.02000000005</v>
      </c>
    </row>
    <row r="9" spans="1:2" ht="12.75">
      <c r="A9" s="17" t="str">
        <f>'[1]год'!A366</f>
        <v>Поступление населения</v>
      </c>
      <c r="B9" s="14">
        <f>'[1]год'!CM366</f>
        <v>168262.45</v>
      </c>
    </row>
    <row r="10" spans="1:2" ht="12.75">
      <c r="A10" s="20" t="str">
        <f>'[1]год'!A369</f>
        <v>Начислено за рекламу</v>
      </c>
      <c r="B10" s="19">
        <f>'[1]год'!CM369</f>
        <v>1175.8981001727116</v>
      </c>
    </row>
    <row r="11" spans="1:2" ht="12.75">
      <c r="A11" s="20" t="str">
        <f>'[1]год'!A370</f>
        <v>Поступление за рекламу</v>
      </c>
      <c r="B11" s="19">
        <f>'[1]год'!CM370</f>
        <v>1175.8981001727116</v>
      </c>
    </row>
    <row r="12" spans="1:2" ht="12.75">
      <c r="A12" s="17" t="str">
        <f>'[1]год'!A371</f>
        <v>Поступление</v>
      </c>
      <c r="B12" s="19">
        <f>'[1]год'!CM371</f>
        <v>169438.34810017273</v>
      </c>
    </row>
    <row r="13" spans="1:2" ht="12.75">
      <c r="A13" s="18" t="str">
        <f>'[1]год'!A372</f>
        <v>Задолженность на 31.12.2013 г.</v>
      </c>
      <c r="B13" s="19">
        <f>'[1]год'!CM372</f>
        <v>26395.340000000037</v>
      </c>
    </row>
    <row r="14" spans="1:2" ht="12.75">
      <c r="A14" s="9" t="str">
        <f>'[1]год'!A373</f>
        <v>Статьи расходов</v>
      </c>
      <c r="B14" s="23"/>
    </row>
    <row r="15" spans="1:2" ht="12.75">
      <c r="A15" s="13" t="str">
        <f>'[1]год'!A374</f>
        <v>Сальдо на 31.12.2012 г</v>
      </c>
      <c r="B15" s="23">
        <f>'[1]год'!CM374</f>
        <v>-303795.6484281958</v>
      </c>
    </row>
    <row r="16" spans="1:2" ht="12.75">
      <c r="A16" s="25" t="str">
        <f>'[1]год'!A375</f>
        <v>1. Расходы по текущему ремонту и набору работ</v>
      </c>
      <c r="B16" s="26">
        <f>'[1]год'!CM375</f>
        <v>61560.991525423735</v>
      </c>
    </row>
    <row r="17" spans="1:2" ht="12.75">
      <c r="A17" s="27" t="str">
        <f>'[1]год'!A379</f>
        <v>Ремонт шиферной кровли</v>
      </c>
      <c r="B17" s="23">
        <f>'[1]год'!CM379</f>
        <v>5109.983050847458</v>
      </c>
    </row>
    <row r="18" spans="1:2" ht="12.75">
      <c r="A18" s="27" t="str">
        <f>'[1]год'!A380</f>
        <v>Очистка кровли и козырьков от снега и наледи</v>
      </c>
      <c r="B18" s="23">
        <f>'[1]год'!CM380</f>
        <v>15963.813559322036</v>
      </c>
    </row>
    <row r="19" spans="1:2" ht="12.75">
      <c r="A19" s="27" t="str">
        <f>'[1]год'!A381</f>
        <v>Ремонт асбестоцементных листов</v>
      </c>
      <c r="B19" s="23">
        <f>'[1]год'!CM381</f>
        <v>5840.220338983051</v>
      </c>
    </row>
    <row r="20" spans="1:2" ht="12.75">
      <c r="A20" s="27" t="str">
        <f>'[1]год'!A390</f>
        <v>Плотнические работы</v>
      </c>
      <c r="B20" s="23">
        <f>'[1]год'!CM390</f>
        <v>2146.177966101695</v>
      </c>
    </row>
    <row r="21" spans="1:2" ht="12.75">
      <c r="A21" s="27" t="str">
        <f>'[1]год'!A392</f>
        <v>Ремонт слуховых окон</v>
      </c>
      <c r="B21" s="23">
        <f>'[1]год'!CM392</f>
        <v>1583.2372881355934</v>
      </c>
    </row>
    <row r="22" spans="1:2" ht="12.75">
      <c r="A22" s="27" t="str">
        <f>'[1]год'!A419</f>
        <v>Смена смесителей</v>
      </c>
      <c r="B22" s="23">
        <f>'[1]год'!CM419</f>
        <v>2956.3389830508477</v>
      </c>
    </row>
    <row r="23" spans="1:2" ht="12.75">
      <c r="A23" s="27" t="str">
        <f>'[1]год'!A422</f>
        <v>Смена умывальников</v>
      </c>
      <c r="B23" s="23">
        <f>'[1]год'!CM422</f>
        <v>3554.5593220338988</v>
      </c>
    </row>
    <row r="24" spans="1:2" ht="12.75">
      <c r="A24" s="27" t="str">
        <f>'[1]год'!A433</f>
        <v>Ремонт ЦО (смена труб)</v>
      </c>
      <c r="B24" s="23">
        <f>'[1]год'!CM433</f>
        <v>7922.1355932203405</v>
      </c>
    </row>
    <row r="25" spans="1:2" ht="12.75">
      <c r="A25" s="27" t="str">
        <f>'[1]год'!A449</f>
        <v>Опрессовка и промывка ЦО</v>
      </c>
      <c r="B25" s="23">
        <f>'[1]год'!CM449</f>
        <v>5234.686440677967</v>
      </c>
    </row>
    <row r="26" spans="1:2" ht="12.75">
      <c r="A26" s="27" t="str">
        <f>'[1]год'!A507</f>
        <v>Ямочный ремонт</v>
      </c>
      <c r="B26" s="23">
        <f>'[1]год'!CM507</f>
        <v>11249.838983050848</v>
      </c>
    </row>
    <row r="27" spans="1:2" ht="25.5">
      <c r="A27" s="31" t="str">
        <f>'[1]год'!A531</f>
        <v>2. Расходы по техническому обслуживанию, в т.ч. аварийно-ремонтная служба</v>
      </c>
      <c r="B27" s="26">
        <f>'[1]год'!CM531</f>
        <v>11018.8033397316</v>
      </c>
    </row>
    <row r="28" spans="1:2" ht="12.75">
      <c r="A28" s="25" t="str">
        <f>'[1]год'!A532</f>
        <v>3. Расходы по содержанию домового хозяйства и придомовой территории</v>
      </c>
      <c r="B28" s="26">
        <f>'[1]год'!CM532</f>
        <v>37690.89290103703</v>
      </c>
    </row>
    <row r="29" spans="1:2" ht="12.75">
      <c r="A29" s="17" t="str">
        <f>'[1]год'!A533</f>
        <v>   3.1. Услуги сторонних организаций:</v>
      </c>
      <c r="B29" s="26">
        <f>'[1]год'!CM533</f>
        <v>11259.860000000002</v>
      </c>
    </row>
    <row r="30" spans="1:2" ht="12.75">
      <c r="A30" s="36" t="str">
        <f>'[1]год'!A534</f>
        <v>Вывоз твердых бытовых отходов</v>
      </c>
      <c r="B30" s="37">
        <f>'[1]год'!CM534</f>
        <v>10075.900000000001</v>
      </c>
    </row>
    <row r="31" spans="1:2" ht="12.75">
      <c r="A31" s="38" t="str">
        <f>'[1]год'!A535</f>
        <v>Обследование дымоходов и вентканалов</v>
      </c>
      <c r="B31" s="37">
        <f>'[1]год'!CM535</f>
        <v>367.92</v>
      </c>
    </row>
    <row r="32" spans="1:2" ht="12.75">
      <c r="A32" s="36" t="str">
        <f>'[1]год'!A536</f>
        <v>Дезинсекция и дератизация</v>
      </c>
      <c r="B32" s="37">
        <f>'[1]год'!CM536</f>
        <v>816.0400000000001</v>
      </c>
    </row>
    <row r="33" spans="1:2" ht="12.75">
      <c r="A33" s="17" t="str">
        <f>'[1]год'!A539</f>
        <v>    3.2.Услуги жилищных предприятий:</v>
      </c>
      <c r="B33" s="26">
        <f>'[1]год'!CM539</f>
        <v>26431.032901037026</v>
      </c>
    </row>
    <row r="34" spans="1:2" ht="12.75">
      <c r="A34" s="36" t="str">
        <f>'[1]год'!A540</f>
        <v>Уборка придомовой территории</v>
      </c>
      <c r="B34" s="37">
        <f>'[1]год'!CM540</f>
        <v>22013.080501037028</v>
      </c>
    </row>
    <row r="35" spans="1:2" ht="12.75">
      <c r="A35" s="36" t="str">
        <f>'[1]год'!A543</f>
        <v>Вывоз крупногабаритного мусора</v>
      </c>
      <c r="B35" s="37">
        <f>'[1]год'!CM543</f>
        <v>4417.9524</v>
      </c>
    </row>
    <row r="36" spans="1:2" ht="12.75">
      <c r="A36" s="17" t="str">
        <f>'[1]год'!A544</f>
        <v>4.Общеэксплуатационные расходы:</v>
      </c>
      <c r="B36" s="26">
        <f>'[1]год'!CM544</f>
        <v>5917.0741260414425</v>
      </c>
    </row>
    <row r="37" spans="1:2" ht="25.5">
      <c r="A37" s="17" t="s">
        <v>3</v>
      </c>
      <c r="B37" s="26">
        <f>'[1]год'!CM545</f>
        <v>28565.251898305083</v>
      </c>
    </row>
    <row r="38" spans="1:2" ht="12.75">
      <c r="A38" s="36" t="s">
        <v>4</v>
      </c>
      <c r="B38" s="37">
        <f>'[1]год'!CM546</f>
        <v>10073.86</v>
      </c>
    </row>
    <row r="39" spans="1:2" ht="12.75">
      <c r="A39" s="36" t="s">
        <v>5</v>
      </c>
      <c r="B39" s="37">
        <f>'[1]год'!CM547</f>
        <v>9765.648</v>
      </c>
    </row>
    <row r="40" spans="1:2" ht="12.75">
      <c r="A40" s="27" t="s">
        <v>6</v>
      </c>
      <c r="B40" s="37">
        <f>'[1]год'!CM548</f>
        <v>253.807</v>
      </c>
    </row>
    <row r="41" spans="1:2" ht="12.75">
      <c r="A41" s="36" t="s">
        <v>7</v>
      </c>
      <c r="B41" s="37">
        <f>'[1]год'!CM549</f>
        <v>54.405</v>
      </c>
    </row>
    <row r="42" spans="1:2" ht="12.75">
      <c r="A42" s="36" t="s">
        <v>8</v>
      </c>
      <c r="B42" s="37">
        <f>'[1]год'!CM550</f>
        <v>15630.873389830509</v>
      </c>
    </row>
    <row r="43" spans="1:2" ht="12.75">
      <c r="A43" s="36" t="s">
        <v>9</v>
      </c>
      <c r="B43" s="37">
        <f>'[1]год'!CM551</f>
        <v>14248.66152542373</v>
      </c>
    </row>
    <row r="44" spans="1:2" ht="25.5">
      <c r="A44" s="36" t="s">
        <v>10</v>
      </c>
      <c r="B44" s="37">
        <f>'[1]год'!CM552</f>
        <v>1382.2118644067798</v>
      </c>
    </row>
    <row r="45" spans="1:2" ht="12.75">
      <c r="A45" s="36" t="s">
        <v>11</v>
      </c>
      <c r="B45" s="37">
        <f>'[1]год'!CM553</f>
        <v>2860.5185084745763</v>
      </c>
    </row>
    <row r="46" spans="1:2" ht="12.75">
      <c r="A46" s="17" t="str">
        <f>'[1]год'!A554</f>
        <v>Итого расходов</v>
      </c>
      <c r="B46" s="26">
        <f>'[1]год'!CM554</f>
        <v>144753.01379053888</v>
      </c>
    </row>
    <row r="47" spans="1:2" ht="12.75">
      <c r="A47" s="36" t="str">
        <f>'[1]год'!A555</f>
        <v>Прочие расходы</v>
      </c>
      <c r="B47" s="37">
        <f>'[1]год'!CM555</f>
        <v>1036.4069112230586</v>
      </c>
    </row>
    <row r="48" spans="1:2" ht="12.75">
      <c r="A48" s="17" t="str">
        <f>'[1]год'!A556</f>
        <v>Итого стоимость услуг без НДС</v>
      </c>
      <c r="B48" s="26">
        <f>'[1]год'!CM556</f>
        <v>145789.42070176193</v>
      </c>
    </row>
    <row r="49" spans="1:2" ht="12.75" hidden="1">
      <c r="A49" s="36" t="str">
        <f>'[1]год'!A557</f>
        <v>НДС 18%</v>
      </c>
      <c r="B49" s="37">
        <f>'[1]год'!CM557</f>
        <v>26242.095726317148</v>
      </c>
    </row>
    <row r="50" spans="1:2" ht="12.75">
      <c r="A50" s="17" t="str">
        <f>'[1]год'!A558</f>
        <v>Стоимость услуг по содержанию и ремонту жилья с НДС</v>
      </c>
      <c r="B50" s="26">
        <f>'[1]год'!CM558</f>
        <v>172031.51642807908</v>
      </c>
    </row>
    <row r="51" spans="1:2" ht="12.75">
      <c r="A51" s="46" t="str">
        <f>'[1]год'!A560</f>
        <v>Финансовый результат (-перерасход, +неосвоение) на 31.12.2013 г.</v>
      </c>
      <c r="B51" s="51">
        <f>'[1]год'!CM560</f>
        <v>-306388.81675610214</v>
      </c>
    </row>
    <row r="52" spans="1:2" ht="25.5">
      <c r="A52" s="17" t="s">
        <v>12</v>
      </c>
      <c r="B52" s="52">
        <v>12494.44</v>
      </c>
    </row>
    <row r="53" spans="1:2" ht="25.5">
      <c r="A53" s="17" t="s">
        <v>13</v>
      </c>
      <c r="B53" s="52">
        <f>B51+B52</f>
        <v>-293894.37675610214</v>
      </c>
    </row>
    <row r="54" ht="63.75">
      <c r="A54" s="50" t="s">
        <v>15</v>
      </c>
    </row>
  </sheetData>
  <sheetProtection/>
  <printOptions/>
  <pageMargins left="0.35433070866141736" right="0.15748031496062992" top="0.5905511811023623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2014-08-06T05:03:05Z</cp:lastPrinted>
  <dcterms:created xsi:type="dcterms:W3CDTF">2014-06-11T11:03:56Z</dcterms:created>
  <dcterms:modified xsi:type="dcterms:W3CDTF">2014-08-07T03:35:38Z</dcterms:modified>
  <cp:category/>
  <cp:version/>
  <cp:contentType/>
  <cp:contentStatus/>
</cp:coreProperties>
</file>